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7" activeTab="11"/>
  </bookViews>
  <sheets>
    <sheet name="NISSAN" sheetId="1" r:id="rId1"/>
    <sheet name="ROTAREX" sheetId="2" r:id="rId2"/>
    <sheet name="PREN-MARSHALL" sheetId="3" r:id="rId3"/>
    <sheet name="MALLAS" sheetId="4" r:id="rId4"/>
    <sheet name="BAL-2610" sheetId="5" r:id="rId5"/>
    <sheet name="AGIT-MALL" sheetId="6" r:id="rId6"/>
    <sheet name="CASAGRANDE" sheetId="7" r:id="rId7"/>
    <sheet name="HORNO ELÉCTRICO" sheetId="8" r:id="rId8"/>
    <sheet name="BAL-311" sheetId="9" r:id="rId9"/>
    <sheet name="BAL-120K" sheetId="10" r:id="rId10"/>
    <sheet name="PREN-PORT" sheetId="11" r:id="rId11"/>
    <sheet name="PREN-VRS" sheetId="12" r:id="rId12"/>
  </sheets>
  <definedNames/>
  <calcPr fullCalcOnLoad="1"/>
</workbook>
</file>

<file path=xl/sharedStrings.xml><?xml version="1.0" encoding="utf-8"?>
<sst xmlns="http://schemas.openxmlformats.org/spreadsheetml/2006/main" count="925" uniqueCount="108">
  <si>
    <t>SUBDIRECCIÓN REGIÓN SUR</t>
  </si>
  <si>
    <t>SUG-GERENCIA DE ADMINISTRACIÓN Y FINANZAS</t>
  </si>
  <si>
    <t>SUBGERENCIA DE RECURSOS MATERIALES</t>
  </si>
  <si>
    <t>LUGAR Y FECHA: VILLAHERMOSA TAB., A 14 DE MAYO DEL 2002</t>
  </si>
  <si>
    <r>
      <t>LICITACIÓN N</t>
    </r>
    <r>
      <rPr>
        <vertAlign val="subscript"/>
        <sz val="6"/>
        <rFont val="Arial"/>
        <family val="2"/>
      </rPr>
      <t>O</t>
    </r>
    <r>
      <rPr>
        <sz val="6"/>
        <rFont val="Arial"/>
        <family val="2"/>
      </rPr>
      <t>.- 18575062-034-02</t>
    </r>
  </si>
  <si>
    <t>OBRA:</t>
  </si>
  <si>
    <t>ANALISIS, CALCULO E INTEGRACIÓN DE LOS COSTOS HORARIOS DE LA MAQUINARIA Y EQUIPO     FORMATO "Q"</t>
  </si>
  <si>
    <t>Descripción</t>
  </si>
  <si>
    <t>Clave</t>
  </si>
  <si>
    <t>Clave: E-59</t>
  </si>
  <si>
    <t>CAMIONETA NISSAN MOD. 99, TIPO ESTACA LARGA, CAP. 1 TON., MOD. 1994, SERIE</t>
  </si>
  <si>
    <t>3GCEC20A4RM138667</t>
  </si>
  <si>
    <t>Unidad:</t>
  </si>
  <si>
    <t>HORA</t>
  </si>
  <si>
    <t>Datos generales</t>
  </si>
  <si>
    <t>Fórmula</t>
  </si>
  <si>
    <t>Total</t>
  </si>
  <si>
    <t>Cargos Fijos</t>
  </si>
  <si>
    <t xml:space="preserve">Depreciación: </t>
  </si>
  <si>
    <t xml:space="preserve">inversión: </t>
  </si>
  <si>
    <t>Seguros:</t>
  </si>
  <si>
    <t>Mantenimiento:</t>
  </si>
  <si>
    <t>Otros:</t>
  </si>
  <si>
    <t>Consumos</t>
  </si>
  <si>
    <t>Combustibles:</t>
  </si>
  <si>
    <t>Lubricantes:</t>
  </si>
  <si>
    <t>Llantas:</t>
  </si>
  <si>
    <t>Operación</t>
  </si>
  <si>
    <t>Sn = Salario tabulado =       $</t>
  </si>
  <si>
    <t>Fsr = Factor de salario real =</t>
  </si>
  <si>
    <t>Sr = Salario real de operación    =     Sn*Fsr    =</t>
  </si>
  <si>
    <t>Ht = Horas efectivas por turno de trabajo     =</t>
  </si>
  <si>
    <t>MOBRA7</t>
  </si>
  <si>
    <t>Po = Sr/Ht</t>
  </si>
  <si>
    <t>D = (Vm-Vr)/Ve</t>
  </si>
  <si>
    <t>Vad = Valor de adquisición =</t>
  </si>
  <si>
    <t xml:space="preserve">Pn = Valor de llantas = </t>
  </si>
  <si>
    <t xml:space="preserve">Pa = Valor de piezas especiales = </t>
  </si>
  <si>
    <t>Vm = Valor neto = Vad-Pn-Pa =</t>
  </si>
  <si>
    <t>r = Factor de rescate =</t>
  </si>
  <si>
    <t>Vr = Valor de rescate = Vm*r =</t>
  </si>
  <si>
    <t>i = Tasa de interes =</t>
  </si>
  <si>
    <t>s = Prima de seguros =</t>
  </si>
  <si>
    <r>
      <t>K</t>
    </r>
    <r>
      <rPr>
        <vertAlign val="subscript"/>
        <sz val="7"/>
        <rFont val="Arial"/>
        <family val="2"/>
      </rPr>
      <t>o</t>
    </r>
    <r>
      <rPr>
        <sz val="7"/>
        <rFont val="Arial"/>
        <family val="2"/>
      </rPr>
      <t xml:space="preserve"> = Factor de mantenimiento =</t>
    </r>
  </si>
  <si>
    <t xml:space="preserve">Ve = Vida económica = </t>
  </si>
  <si>
    <t>Va = Vida económica de piezas especiales =</t>
  </si>
  <si>
    <t>Hea = Tiempo trabajado por año =</t>
  </si>
  <si>
    <t>$</t>
  </si>
  <si>
    <t>hrs</t>
  </si>
  <si>
    <t xml:space="preserve">" SERVICIO PARA LA MECANICA DE SUELOS PARA OBRAS DE MANTENIMIENTO DE VIAS DE ACCESO DE LA </t>
  </si>
  <si>
    <t>REGIÓN SUR "</t>
  </si>
  <si>
    <t>Pnom = Potencia nominal =</t>
  </si>
  <si>
    <t>Tipo de combustible</t>
  </si>
  <si>
    <t xml:space="preserve">Pc = Precio del combustible = </t>
  </si>
  <si>
    <t>Pac = Precio del aceite =</t>
  </si>
  <si>
    <t>Vn = Vida económica de llantas =</t>
  </si>
  <si>
    <t>Gh = Cantidad de combustible =</t>
  </si>
  <si>
    <t>Ah = Cantidad de aceite</t>
  </si>
  <si>
    <t>hp</t>
  </si>
  <si>
    <t>Gasolina</t>
  </si>
  <si>
    <t>$ litro</t>
  </si>
  <si>
    <t>lts/hr</t>
  </si>
  <si>
    <t>Im = ((Vm+Vr)/2Hea)i =</t>
  </si>
  <si>
    <t>Sm = ((Vm+Vr)/2Hea)s =</t>
  </si>
  <si>
    <t>Mn = Ko*D =</t>
  </si>
  <si>
    <t>Co = Gh*Pc =</t>
  </si>
  <si>
    <t>Lb = Ah*Pac =</t>
  </si>
  <si>
    <t>N = Pn/Vn =</t>
  </si>
  <si>
    <t>Total de Operaciòn</t>
  </si>
  <si>
    <t xml:space="preserve"> anual</t>
  </si>
  <si>
    <t>Total de Cargos Fijos</t>
  </si>
  <si>
    <t>Total de Consumos</t>
  </si>
  <si>
    <t>Costo Horario</t>
  </si>
  <si>
    <t>ING. PEDRO RAMIREZ CHAVERO</t>
  </si>
  <si>
    <t>REPRESENTANTE LEGAL</t>
  </si>
  <si>
    <t>LABORATORIO PARA LA CONSTRUCCIÒN S.A. DE C.V.</t>
  </si>
  <si>
    <t>FECHA DE INICIO: 29 DE JULIO DEL 2002</t>
  </si>
  <si>
    <t>FECHA DE TERMINACIÒN: 30 DE DICIEMBRE DEL 2003</t>
  </si>
  <si>
    <t>PLAZO DE EJECUCIÒN: 520 DIAS NATURALES</t>
  </si>
  <si>
    <t>ROTAREX ELÉCTRICO DE 1500 g MOD. H 1452</t>
  </si>
  <si>
    <t>PRENSA MARSHALL</t>
  </si>
  <si>
    <t>LUGAR Y FECHA: VILLAHERMOSA TAB., A 15 DE NOVIEMBRE DEL 2002</t>
  </si>
  <si>
    <t>Clave:MALL</t>
  </si>
  <si>
    <t>JUEGO DE MALLAS DE 1" A LA No. 200.</t>
  </si>
  <si>
    <t>BALANZA MARCA OHAUS DE 2610g. DE CAP.</t>
  </si>
  <si>
    <t>AGITADOR ELÉCTRICO PARA MALLAS DE 8" DE DIÁMETRO, MARCA GILSÓN</t>
  </si>
  <si>
    <t>COPA DE CASAGRANDE ELÉCTRICA MARCA HUMBOLDT, MFG. CO.</t>
  </si>
  <si>
    <t>Clave: ROT</t>
  </si>
  <si>
    <t>Clave: PREN-MARSH</t>
  </si>
  <si>
    <t>Clave:BAL-2610</t>
  </si>
  <si>
    <t>Clave:AGIT-MALL</t>
  </si>
  <si>
    <t>Clave:CAS-GRAND</t>
  </si>
  <si>
    <t>Clave:HORN-ELEC</t>
  </si>
  <si>
    <t>HORNO ELÉCTRICO DE 60 X 40 X 40 MARCA FELISA</t>
  </si>
  <si>
    <t>BALANZA MARCA OHAUS DE 311 g. DE CAPACIDAD.</t>
  </si>
  <si>
    <t>Clave:BAL-311</t>
  </si>
  <si>
    <t>Clave:BAL-120K</t>
  </si>
  <si>
    <t>BALANZA MARCA OKEN DE 120Kg. DE CAPACIDAD.</t>
  </si>
  <si>
    <t>Clave:PREN-PORT</t>
  </si>
  <si>
    <t>PRENSA PARA PRUEBAS PORTER CON GATO DE 50 TON., 3 MANOMETROS DE 7-70-700</t>
  </si>
  <si>
    <t xml:space="preserve">ANALISIS, CALCULO E INTEGRACIÓN DE LOS COSTOS HORARIOS DE LA MAQUINARIA Y EQUIPO    </t>
  </si>
  <si>
    <t>Clave:</t>
  </si>
  <si>
    <t xml:space="preserve">FECHA DE INICIO: </t>
  </si>
  <si>
    <t xml:space="preserve">FECHA DE TERMINACIÒN: </t>
  </si>
  <si>
    <t>nombre</t>
  </si>
  <si>
    <t>puesto</t>
  </si>
  <si>
    <t>empresa</t>
  </si>
  <si>
    <t xml:space="preserve">PLAZO DE EJECUCIÒN: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</si>
</sst>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0"/>
    <numFmt numFmtId="173" formatCode="0.00000"/>
  </numFmts>
  <fonts count="11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vertAlign val="subscript"/>
      <sz val="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73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172" fontId="6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J19" sqref="J19:N19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 t="s">
        <v>49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 t="s">
        <v>50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120000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>
        <v>50</v>
      </c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3500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 t="s">
        <v>59</v>
      </c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/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4.93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116500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0.2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23300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19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0.2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4000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10000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0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10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900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0.1275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9.32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6.151200000000001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2.33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1.864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>
        <v>0</v>
      </c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19.665200000000002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49.3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2.4225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0.875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52.5975</v>
      </c>
      <c r="Q39" s="17"/>
    </row>
    <row r="40" spans="1:17" ht="10.5" customHeight="1">
      <c r="A40" s="26" t="s">
        <v>27</v>
      </c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 t="s">
        <v>28</v>
      </c>
      <c r="B41" s="22"/>
      <c r="C41" s="22"/>
      <c r="D41" s="23">
        <v>95</v>
      </c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 t="s">
        <v>29</v>
      </c>
      <c r="B42" s="5"/>
      <c r="C42" s="5"/>
      <c r="D42" s="21">
        <v>1.71971</v>
      </c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 t="s">
        <v>30</v>
      </c>
      <c r="B43" s="22"/>
      <c r="C43" s="22"/>
      <c r="D43" s="22"/>
      <c r="E43" s="22"/>
      <c r="F43" s="23">
        <f>D41*D42</f>
        <v>163.37245000000001</v>
      </c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 t="s">
        <v>31</v>
      </c>
      <c r="B44" s="22"/>
      <c r="C44" s="22"/>
      <c r="D44" s="22"/>
      <c r="E44" s="22"/>
      <c r="F44" s="5">
        <v>6.25</v>
      </c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 t="s">
        <v>32</v>
      </c>
      <c r="B45" s="22"/>
      <c r="C45" s="22"/>
      <c r="D45" s="22" t="s">
        <v>33</v>
      </c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>
        <f>F43/F44</f>
        <v>26.139592000000004</v>
      </c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 t="s">
        <v>68</v>
      </c>
      <c r="I46" s="18"/>
      <c r="J46" s="18"/>
      <c r="K46" s="18"/>
      <c r="L46" s="18"/>
      <c r="M46" s="18"/>
      <c r="N46" s="18"/>
      <c r="O46" s="10"/>
      <c r="P46" s="17">
        <f>P45</f>
        <v>26.139592000000004</v>
      </c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98.402292</v>
      </c>
      <c r="Q51" s="18"/>
      <c r="R51" s="12">
        <f>P51</f>
        <v>98.402292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A61:G61"/>
    <mergeCell ref="K63:Q63"/>
    <mergeCell ref="K64:Q64"/>
    <mergeCell ref="A62:G62"/>
    <mergeCell ref="A63:G63"/>
    <mergeCell ref="H47:N47"/>
    <mergeCell ref="H48:N48"/>
    <mergeCell ref="H49:N49"/>
    <mergeCell ref="K60:Q62"/>
    <mergeCell ref="H50:N50"/>
    <mergeCell ref="H51:N51"/>
    <mergeCell ref="P51:Q51"/>
    <mergeCell ref="J59:Q59"/>
    <mergeCell ref="J21:N21"/>
    <mergeCell ref="J22:N22"/>
    <mergeCell ref="J17:N17"/>
    <mergeCell ref="J18:N18"/>
    <mergeCell ref="J19:N19"/>
    <mergeCell ref="J20:N20"/>
    <mergeCell ref="P23:Q23"/>
    <mergeCell ref="P24:Q24"/>
    <mergeCell ref="P25:Q25"/>
    <mergeCell ref="J26:Q26"/>
    <mergeCell ref="J23:N23"/>
    <mergeCell ref="J24:N24"/>
    <mergeCell ref="J25:N25"/>
    <mergeCell ref="P19:Q19"/>
    <mergeCell ref="P20:Q20"/>
    <mergeCell ref="P21:Q21"/>
    <mergeCell ref="P22:Q22"/>
    <mergeCell ref="P15:Q15"/>
    <mergeCell ref="P16:Q16"/>
    <mergeCell ref="P17:Q17"/>
    <mergeCell ref="P18:Q18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A1:Q1"/>
    <mergeCell ref="A5:Q5"/>
    <mergeCell ref="B6:Q6"/>
    <mergeCell ref="B7:Q7"/>
    <mergeCell ref="A2:Q2"/>
    <mergeCell ref="A3:Q3"/>
    <mergeCell ref="A4:Q4"/>
    <mergeCell ref="A12:Q12"/>
    <mergeCell ref="A11:M11"/>
    <mergeCell ref="N11:O11"/>
    <mergeCell ref="P11:Q11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G22:H22"/>
    <mergeCell ref="G23:H23"/>
    <mergeCell ref="G24:H24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7:C27"/>
    <mergeCell ref="A25:E25"/>
    <mergeCell ref="G25:H25"/>
    <mergeCell ref="A26:H26"/>
    <mergeCell ref="A28:C28"/>
    <mergeCell ref="A29:C29"/>
    <mergeCell ref="A30:C30"/>
    <mergeCell ref="D28:G2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40:C40"/>
    <mergeCell ref="A41:C41"/>
    <mergeCell ref="A35:C35"/>
    <mergeCell ref="A36:C36"/>
    <mergeCell ref="A37:C37"/>
    <mergeCell ref="A38:C38"/>
    <mergeCell ref="P37:Q37"/>
    <mergeCell ref="P38:Q38"/>
    <mergeCell ref="A39:C39"/>
    <mergeCell ref="H36:O36"/>
    <mergeCell ref="H37:O37"/>
    <mergeCell ref="P39:Q39"/>
    <mergeCell ref="H39:N39"/>
    <mergeCell ref="H38:O38"/>
    <mergeCell ref="A31:C31"/>
    <mergeCell ref="H31:O31"/>
    <mergeCell ref="H33:N33"/>
    <mergeCell ref="H34:N34"/>
    <mergeCell ref="H32:O32"/>
    <mergeCell ref="A32:C32"/>
    <mergeCell ref="A33:C33"/>
    <mergeCell ref="A34:C34"/>
    <mergeCell ref="D40:G40"/>
    <mergeCell ref="D41:E41"/>
    <mergeCell ref="D42:E42"/>
    <mergeCell ref="H40:O40"/>
    <mergeCell ref="H41:O41"/>
    <mergeCell ref="A45:C45"/>
    <mergeCell ref="D45:G45"/>
    <mergeCell ref="A43:E43"/>
    <mergeCell ref="F43:G43"/>
    <mergeCell ref="A44:E44"/>
    <mergeCell ref="S35:V35"/>
    <mergeCell ref="S28:V28"/>
    <mergeCell ref="S29:V29"/>
    <mergeCell ref="S30:V30"/>
    <mergeCell ref="S31:V31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H46:N46"/>
    <mergeCell ref="H42:O42"/>
    <mergeCell ref="H43:O43"/>
    <mergeCell ref="H44:O44"/>
    <mergeCell ref="H45:O45"/>
    <mergeCell ref="P44:Q44"/>
    <mergeCell ref="P45:Q45"/>
    <mergeCell ref="P46:Q46"/>
    <mergeCell ref="P40:Q40"/>
    <mergeCell ref="P41:Q41"/>
    <mergeCell ref="P42:Q42"/>
    <mergeCell ref="P43:Q4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A1" sqref="A1:Q1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96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97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1970.64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/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/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>
        <v>0</v>
      </c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0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1970.64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0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0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0.1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1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2500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0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500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0.7882560000000001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0.15607468800000002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0.059119200000000004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0.07882560000000001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/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1.082275488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0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0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0</v>
      </c>
      <c r="Q39" s="17"/>
    </row>
    <row r="40" spans="1:17" ht="10.5" customHeight="1">
      <c r="A40" s="26"/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/>
      <c r="B41" s="22"/>
      <c r="C41" s="22"/>
      <c r="D41" s="23"/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/>
      <c r="B42" s="5"/>
      <c r="C42" s="5"/>
      <c r="D42" s="21"/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/>
      <c r="B43" s="22"/>
      <c r="C43" s="22"/>
      <c r="D43" s="22"/>
      <c r="E43" s="22"/>
      <c r="F43" s="23"/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/>
      <c r="B44" s="22"/>
      <c r="C44" s="22"/>
      <c r="D44" s="22"/>
      <c r="E44" s="22"/>
      <c r="F44" s="5"/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/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0"/>
      <c r="P46" s="17"/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1.082275488</v>
      </c>
      <c r="Q51" s="18"/>
      <c r="R51" s="12">
        <f>P51</f>
        <v>1.082275488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P44:Q44"/>
    <mergeCell ref="P45:Q45"/>
    <mergeCell ref="P46:Q46"/>
    <mergeCell ref="P40:Q40"/>
    <mergeCell ref="P41:Q41"/>
    <mergeCell ref="P42:Q42"/>
    <mergeCell ref="P43:Q43"/>
    <mergeCell ref="H46:N46"/>
    <mergeCell ref="H42:O42"/>
    <mergeCell ref="H43:O43"/>
    <mergeCell ref="H44:O44"/>
    <mergeCell ref="H45:O45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S35:V35"/>
    <mergeCell ref="S28:V28"/>
    <mergeCell ref="S29:V29"/>
    <mergeCell ref="S30:V30"/>
    <mergeCell ref="S31:V31"/>
    <mergeCell ref="A45:C45"/>
    <mergeCell ref="D45:G45"/>
    <mergeCell ref="A43:E43"/>
    <mergeCell ref="F43:G43"/>
    <mergeCell ref="A44:E44"/>
    <mergeCell ref="D40:G40"/>
    <mergeCell ref="D41:E41"/>
    <mergeCell ref="D42:E42"/>
    <mergeCell ref="H40:O40"/>
    <mergeCell ref="H41:O41"/>
    <mergeCell ref="A31:C31"/>
    <mergeCell ref="H31:O31"/>
    <mergeCell ref="H33:N33"/>
    <mergeCell ref="H34:N34"/>
    <mergeCell ref="H32:O32"/>
    <mergeCell ref="A32:C32"/>
    <mergeCell ref="A33:C33"/>
    <mergeCell ref="A34:C34"/>
    <mergeCell ref="P37:Q37"/>
    <mergeCell ref="P38:Q38"/>
    <mergeCell ref="A39:C39"/>
    <mergeCell ref="H36:O36"/>
    <mergeCell ref="H37:O37"/>
    <mergeCell ref="P39:Q39"/>
    <mergeCell ref="H39:N39"/>
    <mergeCell ref="H38:O38"/>
    <mergeCell ref="A40:C40"/>
    <mergeCell ref="A41:C41"/>
    <mergeCell ref="A35:C35"/>
    <mergeCell ref="A36:C36"/>
    <mergeCell ref="A37:C37"/>
    <mergeCell ref="A38:C3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28:C28"/>
    <mergeCell ref="A29:C29"/>
    <mergeCell ref="A30:C30"/>
    <mergeCell ref="D28:G28"/>
    <mergeCell ref="A27:C27"/>
    <mergeCell ref="A25:E25"/>
    <mergeCell ref="G25:H25"/>
    <mergeCell ref="A26:H26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4:E24"/>
    <mergeCell ref="G22:H22"/>
    <mergeCell ref="G23:H23"/>
    <mergeCell ref="G24:H24"/>
    <mergeCell ref="A20:E20"/>
    <mergeCell ref="A21:E21"/>
    <mergeCell ref="A22:E22"/>
    <mergeCell ref="A23:E23"/>
    <mergeCell ref="A16:E16"/>
    <mergeCell ref="A17:E17"/>
    <mergeCell ref="A18:E18"/>
    <mergeCell ref="A19:E19"/>
    <mergeCell ref="A12:Q12"/>
    <mergeCell ref="A11:M11"/>
    <mergeCell ref="N11:O11"/>
    <mergeCell ref="P11:Q11"/>
    <mergeCell ref="A1:Q1"/>
    <mergeCell ref="A5:Q5"/>
    <mergeCell ref="B6:Q6"/>
    <mergeCell ref="B7:Q7"/>
    <mergeCell ref="A2:Q2"/>
    <mergeCell ref="A3:Q3"/>
    <mergeCell ref="A4:Q4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J26:Q26"/>
    <mergeCell ref="J23:N23"/>
    <mergeCell ref="J24:N24"/>
    <mergeCell ref="J25:N25"/>
    <mergeCell ref="J21:N21"/>
    <mergeCell ref="J22:N22"/>
    <mergeCell ref="J17:N17"/>
    <mergeCell ref="J18:N18"/>
    <mergeCell ref="J19:N19"/>
    <mergeCell ref="J20:N20"/>
    <mergeCell ref="H47:N47"/>
    <mergeCell ref="H48:N48"/>
    <mergeCell ref="H49:N49"/>
    <mergeCell ref="K60:Q62"/>
    <mergeCell ref="H50:N50"/>
    <mergeCell ref="H51:N51"/>
    <mergeCell ref="P51:Q51"/>
    <mergeCell ref="J59:Q59"/>
    <mergeCell ref="A61:G61"/>
    <mergeCell ref="K63:Q63"/>
    <mergeCell ref="K64:Q64"/>
    <mergeCell ref="A62:G62"/>
    <mergeCell ref="A63:G6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A1" sqref="A1:Q1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98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99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30736.2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/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/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>
        <v>3615.55</v>
      </c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0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27120.65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0.2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5424.130000000001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0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0.2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1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1250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375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250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17.357216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5.155093152000001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1.9526868000000002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3.4714432000000004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/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27.936439152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0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0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0</v>
      </c>
      <c r="Q39" s="17"/>
    </row>
    <row r="40" spans="1:17" ht="10.5" customHeight="1">
      <c r="A40" s="26"/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/>
      <c r="B41" s="22"/>
      <c r="C41" s="22"/>
      <c r="D41" s="23"/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/>
      <c r="B42" s="5"/>
      <c r="C42" s="5"/>
      <c r="D42" s="21"/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/>
      <c r="B43" s="22"/>
      <c r="C43" s="22"/>
      <c r="D43" s="22"/>
      <c r="E43" s="22"/>
      <c r="F43" s="23"/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/>
      <c r="B44" s="22"/>
      <c r="C44" s="22"/>
      <c r="D44" s="22"/>
      <c r="E44" s="22"/>
      <c r="F44" s="5"/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/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0"/>
      <c r="P46" s="17"/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27.936439152</v>
      </c>
      <c r="Q51" s="18"/>
      <c r="R51" s="12">
        <f>P51</f>
        <v>27.936439152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A61:G61"/>
    <mergeCell ref="K63:Q63"/>
    <mergeCell ref="K64:Q64"/>
    <mergeCell ref="A62:G62"/>
    <mergeCell ref="A63:G63"/>
    <mergeCell ref="H47:N47"/>
    <mergeCell ref="H48:N48"/>
    <mergeCell ref="H49:N49"/>
    <mergeCell ref="K60:Q62"/>
    <mergeCell ref="H50:N50"/>
    <mergeCell ref="H51:N51"/>
    <mergeCell ref="P51:Q51"/>
    <mergeCell ref="J59:Q59"/>
    <mergeCell ref="J21:N21"/>
    <mergeCell ref="J22:N22"/>
    <mergeCell ref="J17:N17"/>
    <mergeCell ref="J18:N18"/>
    <mergeCell ref="J19:N19"/>
    <mergeCell ref="J20:N20"/>
    <mergeCell ref="P23:Q23"/>
    <mergeCell ref="P24:Q24"/>
    <mergeCell ref="P25:Q25"/>
    <mergeCell ref="J26:Q26"/>
    <mergeCell ref="J23:N23"/>
    <mergeCell ref="J24:N24"/>
    <mergeCell ref="J25:N25"/>
    <mergeCell ref="P19:Q19"/>
    <mergeCell ref="P20:Q20"/>
    <mergeCell ref="P21:Q21"/>
    <mergeCell ref="P22:Q22"/>
    <mergeCell ref="P15:Q15"/>
    <mergeCell ref="P16:Q16"/>
    <mergeCell ref="P17:Q17"/>
    <mergeCell ref="P18:Q18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A1:Q1"/>
    <mergeCell ref="A5:Q5"/>
    <mergeCell ref="B6:Q6"/>
    <mergeCell ref="B7:Q7"/>
    <mergeCell ref="A2:Q2"/>
    <mergeCell ref="A3:Q3"/>
    <mergeCell ref="A4:Q4"/>
    <mergeCell ref="A12:Q12"/>
    <mergeCell ref="A11:M11"/>
    <mergeCell ref="N11:O11"/>
    <mergeCell ref="P11:Q11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G22:H22"/>
    <mergeCell ref="G23:H23"/>
    <mergeCell ref="G24:H24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7:C27"/>
    <mergeCell ref="A25:E25"/>
    <mergeCell ref="G25:H25"/>
    <mergeCell ref="A26:H26"/>
    <mergeCell ref="A28:C28"/>
    <mergeCell ref="A29:C29"/>
    <mergeCell ref="A30:C30"/>
    <mergeCell ref="D28:G2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40:C40"/>
    <mergeCell ref="A41:C41"/>
    <mergeCell ref="A35:C35"/>
    <mergeCell ref="A36:C36"/>
    <mergeCell ref="A37:C37"/>
    <mergeCell ref="A38:C38"/>
    <mergeCell ref="P37:Q37"/>
    <mergeCell ref="P38:Q38"/>
    <mergeCell ref="A39:C39"/>
    <mergeCell ref="H36:O36"/>
    <mergeCell ref="H37:O37"/>
    <mergeCell ref="P39:Q39"/>
    <mergeCell ref="H39:N39"/>
    <mergeCell ref="H38:O38"/>
    <mergeCell ref="A31:C31"/>
    <mergeCell ref="H31:O31"/>
    <mergeCell ref="H33:N33"/>
    <mergeCell ref="H34:N34"/>
    <mergeCell ref="H32:O32"/>
    <mergeCell ref="A32:C32"/>
    <mergeCell ref="A33:C33"/>
    <mergeCell ref="A34:C34"/>
    <mergeCell ref="D40:G40"/>
    <mergeCell ref="D41:E41"/>
    <mergeCell ref="D42:E42"/>
    <mergeCell ref="H40:O40"/>
    <mergeCell ref="H41:O41"/>
    <mergeCell ref="A45:C45"/>
    <mergeCell ref="D45:G45"/>
    <mergeCell ref="A43:E43"/>
    <mergeCell ref="F43:G43"/>
    <mergeCell ref="A44:E44"/>
    <mergeCell ref="S35:V35"/>
    <mergeCell ref="S28:V28"/>
    <mergeCell ref="S29:V29"/>
    <mergeCell ref="S30:V30"/>
    <mergeCell ref="S31:V31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H46:N46"/>
    <mergeCell ref="H42:O42"/>
    <mergeCell ref="H43:O43"/>
    <mergeCell ref="H44:O44"/>
    <mergeCell ref="H45:O45"/>
    <mergeCell ref="P44:Q44"/>
    <mergeCell ref="P45:Q45"/>
    <mergeCell ref="P46:Q46"/>
    <mergeCell ref="P40:Q40"/>
    <mergeCell ref="P41:Q41"/>
    <mergeCell ref="P42:Q42"/>
    <mergeCell ref="P43:Q4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">
      <selection activeCell="G64" sqref="G63:G64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1.25" customHeight="1">
      <c r="A1" s="13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11.25" customHeight="1">
      <c r="A2" s="41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11.25" customHeight="1">
      <c r="A3" s="44" t="s">
        <v>101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1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5" t="s">
        <v>12</v>
      </c>
      <c r="O4" s="35"/>
      <c r="P4" s="19" t="s">
        <v>13</v>
      </c>
      <c r="Q4" s="19"/>
    </row>
    <row r="5" spans="1:17" ht="11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0.5" customHeight="1">
      <c r="A6" s="30" t="s">
        <v>14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0.5" customHeight="1">
      <c r="A7" s="25" t="s">
        <v>35</v>
      </c>
      <c r="B7" s="25"/>
      <c r="C7" s="25"/>
      <c r="D7" s="25"/>
      <c r="E7" s="25"/>
      <c r="F7" s="4" t="s">
        <v>47</v>
      </c>
      <c r="G7" s="16">
        <v>0</v>
      </c>
      <c r="H7" s="16"/>
      <c r="I7" s="19"/>
      <c r="J7" s="25" t="s">
        <v>51</v>
      </c>
      <c r="K7" s="25"/>
      <c r="L7" s="25"/>
      <c r="M7" s="25"/>
      <c r="N7" s="25"/>
      <c r="O7" s="4" t="s">
        <v>58</v>
      </c>
      <c r="P7" s="16"/>
      <c r="Q7" s="16"/>
    </row>
    <row r="8" spans="1:17" ht="10.5" customHeight="1">
      <c r="A8" s="25" t="s">
        <v>36</v>
      </c>
      <c r="B8" s="25"/>
      <c r="C8" s="25"/>
      <c r="D8" s="25"/>
      <c r="E8" s="25"/>
      <c r="F8" s="4" t="s">
        <v>47</v>
      </c>
      <c r="G8" s="16">
        <v>0</v>
      </c>
      <c r="H8" s="16"/>
      <c r="I8" s="19"/>
      <c r="J8" s="25" t="s">
        <v>52</v>
      </c>
      <c r="K8" s="25"/>
      <c r="L8" s="25"/>
      <c r="M8" s="25"/>
      <c r="N8" s="25"/>
      <c r="O8" s="4"/>
      <c r="P8" s="16"/>
      <c r="Q8" s="16"/>
    </row>
    <row r="9" spans="1:17" ht="10.5" customHeight="1">
      <c r="A9" s="25" t="s">
        <v>37</v>
      </c>
      <c r="B9" s="25"/>
      <c r="C9" s="25"/>
      <c r="D9" s="25"/>
      <c r="E9" s="25"/>
      <c r="F9" s="4" t="s">
        <v>47</v>
      </c>
      <c r="G9" s="16">
        <v>0</v>
      </c>
      <c r="H9" s="16"/>
      <c r="I9" s="19"/>
      <c r="J9" s="25" t="s">
        <v>53</v>
      </c>
      <c r="K9" s="25"/>
      <c r="L9" s="25"/>
      <c r="M9" s="25"/>
      <c r="N9" s="25"/>
      <c r="O9" s="4" t="s">
        <v>60</v>
      </c>
      <c r="P9" s="16">
        <v>0</v>
      </c>
      <c r="Q9" s="16"/>
    </row>
    <row r="10" spans="1:17" ht="10.5" customHeight="1">
      <c r="A10" s="25" t="s">
        <v>38</v>
      </c>
      <c r="B10" s="25"/>
      <c r="C10" s="25"/>
      <c r="D10" s="25"/>
      <c r="E10" s="25"/>
      <c r="F10" s="4" t="s">
        <v>47</v>
      </c>
      <c r="G10" s="16">
        <f>G7-G8-G9</f>
        <v>0</v>
      </c>
      <c r="H10" s="16"/>
      <c r="I10" s="19"/>
      <c r="J10" s="25"/>
      <c r="K10" s="25"/>
      <c r="L10" s="25"/>
      <c r="M10" s="25"/>
      <c r="N10" s="25"/>
      <c r="O10" s="4"/>
      <c r="P10" s="16"/>
      <c r="Q10" s="16"/>
    </row>
    <row r="11" spans="1:17" ht="10.5" customHeight="1">
      <c r="A11" s="25" t="s">
        <v>39</v>
      </c>
      <c r="B11" s="25"/>
      <c r="C11" s="25"/>
      <c r="D11" s="25"/>
      <c r="E11" s="25"/>
      <c r="F11" s="4"/>
      <c r="G11" s="33">
        <v>0</v>
      </c>
      <c r="H11" s="33"/>
      <c r="I11" s="19"/>
      <c r="J11" s="25"/>
      <c r="K11" s="25"/>
      <c r="L11" s="25"/>
      <c r="M11" s="25"/>
      <c r="N11" s="25"/>
      <c r="O11" s="4"/>
      <c r="P11" s="16"/>
      <c r="Q11" s="16"/>
    </row>
    <row r="12" spans="1:17" ht="10.5" customHeight="1">
      <c r="A12" s="25" t="s">
        <v>40</v>
      </c>
      <c r="B12" s="25"/>
      <c r="C12" s="25"/>
      <c r="D12" s="25"/>
      <c r="E12" s="25"/>
      <c r="F12" s="4" t="s">
        <v>47</v>
      </c>
      <c r="G12" s="16">
        <f>G10*G11</f>
        <v>0</v>
      </c>
      <c r="H12" s="16"/>
      <c r="I12" s="19"/>
      <c r="J12" s="25"/>
      <c r="K12" s="25"/>
      <c r="L12" s="25"/>
      <c r="M12" s="25"/>
      <c r="N12" s="25"/>
      <c r="O12" s="4"/>
      <c r="P12" s="16"/>
      <c r="Q12" s="16"/>
    </row>
    <row r="13" spans="1:17" ht="10.5" customHeight="1">
      <c r="A13" s="25" t="s">
        <v>41</v>
      </c>
      <c r="B13" s="25"/>
      <c r="C13" s="25"/>
      <c r="D13" s="25"/>
      <c r="E13" s="25"/>
      <c r="F13" s="3" t="s">
        <v>69</v>
      </c>
      <c r="G13" s="34">
        <v>0</v>
      </c>
      <c r="H13" s="34"/>
      <c r="I13" s="19"/>
      <c r="J13" s="25"/>
      <c r="K13" s="25"/>
      <c r="L13" s="25"/>
      <c r="M13" s="25"/>
      <c r="N13" s="25"/>
      <c r="O13" s="4"/>
      <c r="P13" s="16"/>
      <c r="Q13" s="16"/>
    </row>
    <row r="14" spans="1:17" ht="10.5" customHeight="1">
      <c r="A14" s="25" t="s">
        <v>42</v>
      </c>
      <c r="B14" s="25"/>
      <c r="C14" s="25"/>
      <c r="D14" s="25"/>
      <c r="E14" s="25"/>
      <c r="F14" s="3" t="s">
        <v>69</v>
      </c>
      <c r="G14" s="34">
        <v>0</v>
      </c>
      <c r="H14" s="34"/>
      <c r="I14" s="19"/>
      <c r="J14" s="25" t="s">
        <v>54</v>
      </c>
      <c r="K14" s="25"/>
      <c r="L14" s="25"/>
      <c r="M14" s="25"/>
      <c r="N14" s="25"/>
      <c r="O14" s="4" t="s">
        <v>60</v>
      </c>
      <c r="P14" s="16">
        <v>0</v>
      </c>
      <c r="Q14" s="16"/>
    </row>
    <row r="15" spans="1:17" ht="10.5" customHeight="1">
      <c r="A15" s="25" t="s">
        <v>43</v>
      </c>
      <c r="B15" s="25"/>
      <c r="C15" s="25"/>
      <c r="D15" s="25"/>
      <c r="E15" s="25"/>
      <c r="F15" s="3"/>
      <c r="G15" s="33">
        <v>0</v>
      </c>
      <c r="H15" s="33"/>
      <c r="I15" s="19"/>
      <c r="J15" s="25" t="s">
        <v>55</v>
      </c>
      <c r="K15" s="25"/>
      <c r="L15" s="25"/>
      <c r="M15" s="25"/>
      <c r="N15" s="25"/>
      <c r="O15" s="4" t="s">
        <v>48</v>
      </c>
      <c r="P15" s="16">
        <v>1</v>
      </c>
      <c r="Q15" s="16"/>
    </row>
    <row r="16" spans="1:17" ht="10.5" customHeight="1">
      <c r="A16" s="25" t="s">
        <v>44</v>
      </c>
      <c r="B16" s="25"/>
      <c r="C16" s="25"/>
      <c r="D16" s="25"/>
      <c r="E16" s="25"/>
      <c r="F16" s="4" t="s">
        <v>48</v>
      </c>
      <c r="G16" s="16">
        <v>0</v>
      </c>
      <c r="H16" s="16"/>
      <c r="I16" s="19"/>
      <c r="J16" s="25"/>
      <c r="K16" s="25"/>
      <c r="L16" s="25"/>
      <c r="M16" s="25"/>
      <c r="N16" s="25"/>
      <c r="O16" s="4"/>
      <c r="P16" s="16"/>
      <c r="Q16" s="16"/>
    </row>
    <row r="17" spans="1:17" ht="10.5" customHeight="1">
      <c r="A17" s="25" t="s">
        <v>45</v>
      </c>
      <c r="B17" s="25"/>
      <c r="C17" s="25"/>
      <c r="D17" s="25"/>
      <c r="E17" s="25"/>
      <c r="F17" s="4" t="s">
        <v>48</v>
      </c>
      <c r="G17" s="16">
        <v>0</v>
      </c>
      <c r="H17" s="16"/>
      <c r="I17" s="19"/>
      <c r="J17" s="25" t="s">
        <v>56</v>
      </c>
      <c r="K17" s="25"/>
      <c r="L17" s="25"/>
      <c r="M17" s="25"/>
      <c r="N17" s="25"/>
      <c r="O17" s="4" t="s">
        <v>61</v>
      </c>
      <c r="P17" s="45">
        <v>0</v>
      </c>
      <c r="Q17" s="45"/>
    </row>
    <row r="18" spans="1:17" ht="10.5" customHeight="1">
      <c r="A18" s="25" t="s">
        <v>46</v>
      </c>
      <c r="B18" s="25"/>
      <c r="C18" s="25"/>
      <c r="D18" s="25"/>
      <c r="E18" s="25"/>
      <c r="F18" s="4" t="s">
        <v>48</v>
      </c>
      <c r="G18" s="16">
        <v>0</v>
      </c>
      <c r="H18" s="16"/>
      <c r="I18" s="19"/>
      <c r="J18" s="25" t="s">
        <v>57</v>
      </c>
      <c r="K18" s="25"/>
      <c r="L18" s="25"/>
      <c r="M18" s="25"/>
      <c r="N18" s="25"/>
      <c r="O18" s="4" t="s">
        <v>61</v>
      </c>
      <c r="P18" s="33">
        <v>0</v>
      </c>
      <c r="Q18" s="33"/>
    </row>
    <row r="19" spans="1:17" ht="10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0.5" customHeight="1">
      <c r="A20" s="31" t="s">
        <v>8</v>
      </c>
      <c r="B20" s="27"/>
      <c r="C20" s="27"/>
      <c r="D20" s="8"/>
      <c r="E20" s="8"/>
      <c r="F20" s="8"/>
      <c r="G20" s="8"/>
      <c r="H20" s="27" t="s">
        <v>15</v>
      </c>
      <c r="I20" s="27"/>
      <c r="J20" s="27"/>
      <c r="K20" s="27"/>
      <c r="L20" s="27"/>
      <c r="M20" s="27"/>
      <c r="N20" s="27"/>
      <c r="O20" s="27"/>
      <c r="P20" s="27" t="s">
        <v>16</v>
      </c>
      <c r="Q20" s="28"/>
    </row>
    <row r="21" spans="1:22" ht="10.5" customHeight="1">
      <c r="A21" s="30" t="s">
        <v>17</v>
      </c>
      <c r="B21" s="30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S21" s="20"/>
      <c r="T21" s="20"/>
      <c r="U21" s="20"/>
      <c r="V21" s="20"/>
    </row>
    <row r="22" spans="1:22" ht="10.5" customHeight="1">
      <c r="A22" s="22" t="s">
        <v>18</v>
      </c>
      <c r="B22" s="22"/>
      <c r="C22" s="22"/>
      <c r="D22" s="9"/>
      <c r="E22" s="9"/>
      <c r="F22" s="9"/>
      <c r="G22" s="9"/>
      <c r="H22" s="22" t="s">
        <v>34</v>
      </c>
      <c r="I22" s="22"/>
      <c r="J22" s="22"/>
      <c r="K22" s="22"/>
      <c r="L22" s="22"/>
      <c r="M22" s="22"/>
      <c r="N22" s="22"/>
      <c r="O22" s="22"/>
      <c r="P22" s="16" t="e">
        <f>(G10-G12)/G16</f>
        <v>#DIV/0!</v>
      </c>
      <c r="Q22" s="16"/>
      <c r="S22" s="20"/>
      <c r="T22" s="20"/>
      <c r="U22" s="20"/>
      <c r="V22" s="20"/>
    </row>
    <row r="23" spans="1:22" ht="10.5" customHeight="1">
      <c r="A23" s="22" t="s">
        <v>19</v>
      </c>
      <c r="B23" s="22"/>
      <c r="C23" s="22"/>
      <c r="D23" s="9"/>
      <c r="E23" s="9"/>
      <c r="F23" s="9"/>
      <c r="G23" s="9"/>
      <c r="H23" s="22" t="s">
        <v>62</v>
      </c>
      <c r="I23" s="22"/>
      <c r="J23" s="22"/>
      <c r="K23" s="22"/>
      <c r="L23" s="22"/>
      <c r="M23" s="22"/>
      <c r="N23" s="22"/>
      <c r="O23" s="22"/>
      <c r="P23" s="16" t="e">
        <f>((G10+G12)/(2*G18))*G13</f>
        <v>#DIV/0!</v>
      </c>
      <c r="Q23" s="16"/>
      <c r="S23" s="20"/>
      <c r="T23" s="20"/>
      <c r="U23" s="20"/>
      <c r="V23" s="20"/>
    </row>
    <row r="24" spans="1:22" ht="10.5" customHeight="1">
      <c r="A24" s="22" t="s">
        <v>20</v>
      </c>
      <c r="B24" s="22"/>
      <c r="C24" s="22"/>
      <c r="D24" s="9"/>
      <c r="E24" s="9"/>
      <c r="F24" s="9"/>
      <c r="G24" s="9"/>
      <c r="H24" s="22" t="s">
        <v>63</v>
      </c>
      <c r="I24" s="22"/>
      <c r="J24" s="22"/>
      <c r="K24" s="22"/>
      <c r="L24" s="22"/>
      <c r="M24" s="22"/>
      <c r="N24" s="22"/>
      <c r="O24" s="22"/>
      <c r="P24" s="16" t="e">
        <f>((G10+G12)/(2*G18))*G14</f>
        <v>#DIV/0!</v>
      </c>
      <c r="Q24" s="16"/>
      <c r="S24" s="20"/>
      <c r="T24" s="20"/>
      <c r="U24" s="20"/>
      <c r="V24" s="20"/>
    </row>
    <row r="25" spans="1:22" ht="10.5" customHeight="1">
      <c r="A25" s="22" t="s">
        <v>21</v>
      </c>
      <c r="B25" s="22"/>
      <c r="C25" s="22"/>
      <c r="D25" s="9"/>
      <c r="E25" s="9"/>
      <c r="F25" s="9"/>
      <c r="G25" s="9"/>
      <c r="H25" s="22" t="s">
        <v>64</v>
      </c>
      <c r="I25" s="22"/>
      <c r="J25" s="22"/>
      <c r="K25" s="22"/>
      <c r="L25" s="22"/>
      <c r="M25" s="22"/>
      <c r="N25" s="22"/>
      <c r="O25" s="22"/>
      <c r="P25" s="16" t="e">
        <f>G15*P22</f>
        <v>#DIV/0!</v>
      </c>
      <c r="Q25" s="16"/>
      <c r="S25" s="20"/>
      <c r="T25" s="20"/>
      <c r="U25" s="20"/>
      <c r="V25" s="20"/>
    </row>
    <row r="26" spans="1:22" ht="10.5" customHeight="1">
      <c r="A26" s="22" t="s">
        <v>22</v>
      </c>
      <c r="B26" s="22"/>
      <c r="C26" s="22"/>
      <c r="D26" s="9"/>
      <c r="E26" s="9"/>
      <c r="F26" s="9"/>
      <c r="G26" s="9"/>
      <c r="H26" s="24"/>
      <c r="I26" s="24"/>
      <c r="J26" s="24"/>
      <c r="K26" s="24"/>
      <c r="L26" s="24"/>
      <c r="M26" s="24"/>
      <c r="N26" s="24"/>
      <c r="O26" s="7"/>
      <c r="P26" s="16"/>
      <c r="Q26" s="16"/>
      <c r="S26" s="20"/>
      <c r="T26" s="20"/>
      <c r="U26" s="20"/>
      <c r="V26" s="20"/>
    </row>
    <row r="27" spans="1:22" ht="10.5" customHeight="1">
      <c r="A27" s="22"/>
      <c r="B27" s="22"/>
      <c r="C27" s="22"/>
      <c r="D27" s="9"/>
      <c r="E27" s="9"/>
      <c r="F27" s="9"/>
      <c r="G27" s="9"/>
      <c r="H27" s="24" t="s">
        <v>70</v>
      </c>
      <c r="I27" s="24"/>
      <c r="J27" s="24"/>
      <c r="K27" s="24"/>
      <c r="L27" s="24"/>
      <c r="M27" s="24"/>
      <c r="N27" s="24"/>
      <c r="O27" s="7"/>
      <c r="P27" s="17" t="e">
        <f>P22+P23+P24+P25+P26</f>
        <v>#DIV/0!</v>
      </c>
      <c r="Q27" s="17"/>
      <c r="S27" s="20"/>
      <c r="T27" s="20"/>
      <c r="U27" s="20"/>
      <c r="V27" s="20"/>
    </row>
    <row r="28" spans="1:22" ht="10.5" customHeight="1">
      <c r="A28" s="26" t="s">
        <v>23</v>
      </c>
      <c r="B28" s="26"/>
      <c r="C28" s="26"/>
      <c r="D28" s="9"/>
      <c r="E28" s="9"/>
      <c r="F28" s="9"/>
      <c r="G28" s="9"/>
      <c r="H28" s="21"/>
      <c r="I28" s="21"/>
      <c r="J28" s="21"/>
      <c r="K28" s="21"/>
      <c r="L28" s="21"/>
      <c r="M28" s="21"/>
      <c r="N28" s="21"/>
      <c r="O28" s="21"/>
      <c r="P28" s="16"/>
      <c r="Q28" s="16"/>
      <c r="S28" s="20"/>
      <c r="T28" s="20"/>
      <c r="U28" s="20"/>
      <c r="V28" s="20"/>
    </row>
    <row r="29" spans="1:22" ht="10.5" customHeight="1">
      <c r="A29" s="22" t="s">
        <v>24</v>
      </c>
      <c r="B29" s="22"/>
      <c r="C29" s="22"/>
      <c r="D29" s="9"/>
      <c r="E29" s="9"/>
      <c r="F29" s="9"/>
      <c r="G29" s="9"/>
      <c r="H29" s="25" t="s">
        <v>65</v>
      </c>
      <c r="I29" s="25"/>
      <c r="J29" s="25"/>
      <c r="K29" s="25"/>
      <c r="L29" s="25"/>
      <c r="M29" s="25"/>
      <c r="N29" s="25"/>
      <c r="O29" s="25"/>
      <c r="P29" s="16">
        <f>P17*P9</f>
        <v>0</v>
      </c>
      <c r="Q29" s="16"/>
      <c r="S29" s="20"/>
      <c r="T29" s="20"/>
      <c r="U29" s="20"/>
      <c r="V29" s="20"/>
    </row>
    <row r="30" spans="1:22" ht="10.5" customHeight="1">
      <c r="A30" s="22" t="s">
        <v>25</v>
      </c>
      <c r="B30" s="22"/>
      <c r="C30" s="22"/>
      <c r="D30" s="9"/>
      <c r="E30" s="9"/>
      <c r="F30" s="9"/>
      <c r="G30" s="9"/>
      <c r="H30" s="25" t="s">
        <v>66</v>
      </c>
      <c r="I30" s="25"/>
      <c r="J30" s="25"/>
      <c r="K30" s="25"/>
      <c r="L30" s="25"/>
      <c r="M30" s="25"/>
      <c r="N30" s="25"/>
      <c r="O30" s="25"/>
      <c r="P30" s="16">
        <f>P18*P14</f>
        <v>0</v>
      </c>
      <c r="Q30" s="16"/>
      <c r="S30" s="20"/>
      <c r="T30" s="20"/>
      <c r="U30" s="20"/>
      <c r="V30" s="20"/>
    </row>
    <row r="31" spans="1:22" ht="10.5" customHeight="1">
      <c r="A31" s="22" t="s">
        <v>26</v>
      </c>
      <c r="B31" s="22"/>
      <c r="C31" s="22"/>
      <c r="D31" s="9"/>
      <c r="E31" s="9"/>
      <c r="F31" s="9"/>
      <c r="G31" s="9"/>
      <c r="H31" s="25" t="s">
        <v>67</v>
      </c>
      <c r="I31" s="25"/>
      <c r="J31" s="25"/>
      <c r="K31" s="25"/>
      <c r="L31" s="25"/>
      <c r="M31" s="25"/>
      <c r="N31" s="25"/>
      <c r="O31" s="25"/>
      <c r="P31" s="16">
        <f>G8/P15</f>
        <v>0</v>
      </c>
      <c r="Q31" s="16"/>
      <c r="S31" s="21"/>
      <c r="T31" s="21"/>
      <c r="U31" s="21"/>
      <c r="V31" s="21"/>
    </row>
    <row r="32" spans="1:17" ht="10.5" customHeight="1">
      <c r="A32" s="22"/>
      <c r="B32" s="22"/>
      <c r="C32" s="22"/>
      <c r="D32" s="7"/>
      <c r="E32" s="7"/>
      <c r="F32" s="7"/>
      <c r="G32" s="7"/>
      <c r="H32" s="17" t="s">
        <v>71</v>
      </c>
      <c r="I32" s="17"/>
      <c r="J32" s="17"/>
      <c r="K32" s="17"/>
      <c r="L32" s="17"/>
      <c r="M32" s="17"/>
      <c r="N32" s="17"/>
      <c r="O32" s="11"/>
      <c r="P32" s="17">
        <f>P29+P30+P31</f>
        <v>0</v>
      </c>
      <c r="Q32" s="17"/>
    </row>
    <row r="33" spans="1:17" ht="10.5" customHeight="1">
      <c r="A33" s="26"/>
      <c r="B33" s="26"/>
      <c r="C33" s="26"/>
      <c r="D33" s="21"/>
      <c r="E33" s="21"/>
      <c r="F33" s="21"/>
      <c r="G33" s="21"/>
      <c r="H33" s="19"/>
      <c r="I33" s="19"/>
      <c r="J33" s="19"/>
      <c r="K33" s="19"/>
      <c r="L33" s="19"/>
      <c r="M33" s="19"/>
      <c r="N33" s="19"/>
      <c r="O33" s="19"/>
      <c r="P33" s="16"/>
      <c r="Q33" s="16"/>
    </row>
    <row r="34" spans="1:17" ht="10.5" customHeight="1">
      <c r="A34" s="22"/>
      <c r="B34" s="22"/>
      <c r="C34" s="22"/>
      <c r="D34" s="23"/>
      <c r="E34" s="23"/>
      <c r="F34" s="5"/>
      <c r="G34" s="5"/>
      <c r="H34" s="19"/>
      <c r="I34" s="19"/>
      <c r="J34" s="19"/>
      <c r="K34" s="19"/>
      <c r="L34" s="19"/>
      <c r="M34" s="19"/>
      <c r="N34" s="19"/>
      <c r="O34" s="19"/>
      <c r="P34" s="16"/>
      <c r="Q34" s="16"/>
    </row>
    <row r="35" spans="1:17" ht="10.5" customHeight="1">
      <c r="A35" s="5"/>
      <c r="B35" s="5"/>
      <c r="C35" s="5"/>
      <c r="D35" s="21"/>
      <c r="E35" s="21"/>
      <c r="F35" s="5"/>
      <c r="G35" s="5"/>
      <c r="H35" s="19"/>
      <c r="I35" s="19"/>
      <c r="J35" s="19"/>
      <c r="K35" s="19"/>
      <c r="L35" s="19"/>
      <c r="M35" s="19"/>
      <c r="N35" s="19"/>
      <c r="O35" s="19"/>
      <c r="P35" s="16"/>
      <c r="Q35" s="16"/>
    </row>
    <row r="36" spans="1:17" ht="10.5" customHeight="1">
      <c r="A36" s="22"/>
      <c r="B36" s="22"/>
      <c r="C36" s="22"/>
      <c r="D36" s="22"/>
      <c r="E36" s="22"/>
      <c r="F36" s="23"/>
      <c r="G36" s="23"/>
      <c r="H36" s="19"/>
      <c r="I36" s="19"/>
      <c r="J36" s="19"/>
      <c r="K36" s="19"/>
      <c r="L36" s="19"/>
      <c r="M36" s="19"/>
      <c r="N36" s="19"/>
      <c r="O36" s="19"/>
      <c r="P36" s="16"/>
      <c r="Q36" s="16"/>
    </row>
    <row r="37" spans="1:17" ht="10.5" customHeight="1">
      <c r="A37" s="22"/>
      <c r="B37" s="22"/>
      <c r="C37" s="22"/>
      <c r="D37" s="22"/>
      <c r="E37" s="22"/>
      <c r="F37" s="5"/>
      <c r="G37" s="5"/>
      <c r="H37" s="19"/>
      <c r="I37" s="19"/>
      <c r="J37" s="19"/>
      <c r="K37" s="19"/>
      <c r="L37" s="19"/>
      <c r="M37" s="19"/>
      <c r="N37" s="19"/>
      <c r="O37" s="19"/>
      <c r="P37" s="16"/>
      <c r="Q37" s="16"/>
    </row>
    <row r="38" spans="1:17" ht="10.5" customHeight="1">
      <c r="A38" s="22"/>
      <c r="B38" s="22"/>
      <c r="C38" s="22"/>
      <c r="D38" s="22"/>
      <c r="E38" s="22"/>
      <c r="F38" s="22"/>
      <c r="G38" s="22"/>
      <c r="H38" s="19"/>
      <c r="I38" s="19"/>
      <c r="J38" s="19"/>
      <c r="K38" s="19"/>
      <c r="L38" s="19"/>
      <c r="M38" s="19"/>
      <c r="N38" s="19"/>
      <c r="O38" s="19"/>
      <c r="P38" s="16"/>
      <c r="Q38" s="16"/>
    </row>
    <row r="39" spans="1:17" ht="10.5" customHeight="1">
      <c r="A39" s="2"/>
      <c r="B39" s="2"/>
      <c r="C39" s="2"/>
      <c r="D39" s="2"/>
      <c r="E39" s="2"/>
      <c r="F39" s="2"/>
      <c r="G39" s="2"/>
      <c r="H39" s="18"/>
      <c r="I39" s="18"/>
      <c r="J39" s="18"/>
      <c r="K39" s="18"/>
      <c r="L39" s="18"/>
      <c r="M39" s="18"/>
      <c r="N39" s="18"/>
      <c r="O39" s="10"/>
      <c r="P39" s="17"/>
      <c r="Q39" s="17"/>
    </row>
    <row r="40" spans="1:17" ht="10.5" customHeight="1">
      <c r="A40" s="2"/>
      <c r="B40" s="2"/>
      <c r="C40" s="2"/>
      <c r="D40" s="2"/>
      <c r="E40" s="2"/>
      <c r="F40" s="2"/>
      <c r="G40" s="2"/>
      <c r="H40" s="19"/>
      <c r="I40" s="19"/>
      <c r="J40" s="19"/>
      <c r="K40" s="19"/>
      <c r="L40" s="19"/>
      <c r="M40" s="19"/>
      <c r="N40" s="19"/>
      <c r="O40" s="2"/>
      <c r="P40" s="2"/>
      <c r="Q40" s="2"/>
    </row>
    <row r="41" spans="1:17" ht="10.5" customHeight="1">
      <c r="A41" s="2"/>
      <c r="B41" s="2"/>
      <c r="C41" s="2"/>
      <c r="D41" s="2"/>
      <c r="E41" s="2"/>
      <c r="F41" s="2"/>
      <c r="G41" s="2"/>
      <c r="H41" s="19"/>
      <c r="I41" s="19"/>
      <c r="J41" s="19"/>
      <c r="K41" s="19"/>
      <c r="L41" s="19"/>
      <c r="M41" s="19"/>
      <c r="N41" s="19"/>
      <c r="O41" s="2"/>
      <c r="P41" s="2"/>
      <c r="Q41" s="2"/>
    </row>
    <row r="42" spans="1:17" ht="10.5" customHeight="1">
      <c r="A42" s="2"/>
      <c r="B42" s="2"/>
      <c r="C42" s="2"/>
      <c r="D42" s="2"/>
      <c r="E42" s="2"/>
      <c r="F42" s="2"/>
      <c r="G42" s="2"/>
      <c r="H42" s="19"/>
      <c r="I42" s="19"/>
      <c r="J42" s="19"/>
      <c r="K42" s="19"/>
      <c r="L42" s="19"/>
      <c r="M42" s="19"/>
      <c r="N42" s="19"/>
      <c r="O42" s="2"/>
      <c r="P42" s="2"/>
      <c r="Q42" s="2"/>
    </row>
    <row r="43" spans="1:17" ht="10.5" customHeight="1">
      <c r="A43" s="2"/>
      <c r="B43" s="2"/>
      <c r="C43" s="2"/>
      <c r="D43" s="2"/>
      <c r="E43" s="2"/>
      <c r="F43" s="2"/>
      <c r="G43" s="2"/>
      <c r="H43" s="19"/>
      <c r="I43" s="19"/>
      <c r="J43" s="19"/>
      <c r="K43" s="19"/>
      <c r="L43" s="19"/>
      <c r="M43" s="19"/>
      <c r="N43" s="19"/>
      <c r="O43" s="2"/>
      <c r="P43" s="2"/>
      <c r="Q43" s="2"/>
    </row>
    <row r="44" spans="1:18" ht="10.5" customHeight="1">
      <c r="A44" s="2"/>
      <c r="B44" s="2"/>
      <c r="C44" s="2"/>
      <c r="D44" s="2"/>
      <c r="E44" s="2"/>
      <c r="F44" s="2"/>
      <c r="G44" s="2"/>
      <c r="H44" s="18" t="s">
        <v>72</v>
      </c>
      <c r="I44" s="18"/>
      <c r="J44" s="18"/>
      <c r="K44" s="18"/>
      <c r="L44" s="18"/>
      <c r="M44" s="18"/>
      <c r="N44" s="18"/>
      <c r="O44" s="2"/>
      <c r="P44" s="17" t="e">
        <f>P27+P32+P39</f>
        <v>#DIV/0!</v>
      </c>
      <c r="Q44" s="18"/>
      <c r="R44" s="12" t="e">
        <f>P44</f>
        <v>#DIV/0!</v>
      </c>
    </row>
    <row r="45" spans="1:17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ht="11.25" customHeight="1"/>
    <row r="52" spans="10:17" ht="11.25" customHeight="1">
      <c r="J52" s="48" t="s">
        <v>106</v>
      </c>
      <c r="K52" s="48"/>
      <c r="L52" s="48"/>
      <c r="M52" s="48"/>
      <c r="N52" s="48"/>
      <c r="O52" s="48"/>
      <c r="P52" s="48"/>
      <c r="Q52" s="48"/>
    </row>
    <row r="53" spans="11:17" ht="11.25" customHeight="1">
      <c r="K53" s="46"/>
      <c r="L53" s="46"/>
      <c r="M53" s="46"/>
      <c r="N53" s="46"/>
      <c r="O53" s="46"/>
      <c r="P53" s="46"/>
      <c r="Q53" s="46"/>
    </row>
    <row r="54" spans="1:17" ht="11.25" customHeight="1">
      <c r="A54" s="49" t="s">
        <v>102</v>
      </c>
      <c r="B54" s="49"/>
      <c r="C54" s="49"/>
      <c r="D54" s="49"/>
      <c r="E54" s="49"/>
      <c r="F54" s="49"/>
      <c r="G54" s="49"/>
      <c r="K54" s="46"/>
      <c r="L54" s="46"/>
      <c r="M54" s="46"/>
      <c r="N54" s="46"/>
      <c r="O54" s="46"/>
      <c r="P54" s="46"/>
      <c r="Q54" s="46"/>
    </row>
    <row r="55" spans="1:17" ht="11.25" customHeight="1">
      <c r="A55" s="49" t="s">
        <v>103</v>
      </c>
      <c r="B55" s="49"/>
      <c r="C55" s="49"/>
      <c r="D55" s="49"/>
      <c r="E55" s="49"/>
      <c r="F55" s="49"/>
      <c r="G55" s="49"/>
      <c r="K55" s="47"/>
      <c r="L55" s="47"/>
      <c r="M55" s="47"/>
      <c r="N55" s="47"/>
      <c r="O55" s="47"/>
      <c r="P55" s="47"/>
      <c r="Q55" s="47"/>
    </row>
    <row r="56" spans="1:17" ht="11.25" customHeight="1">
      <c r="A56" s="49" t="s">
        <v>107</v>
      </c>
      <c r="B56" s="49"/>
      <c r="C56" s="49"/>
      <c r="D56" s="49"/>
      <c r="E56" s="49"/>
      <c r="F56" s="49"/>
      <c r="G56" s="49"/>
      <c r="K56" s="52" t="s">
        <v>104</v>
      </c>
      <c r="L56" s="52"/>
      <c r="M56" s="52"/>
      <c r="N56" s="52"/>
      <c r="O56" s="52"/>
      <c r="P56" s="52"/>
      <c r="Q56" s="52"/>
    </row>
    <row r="57" spans="11:17" ht="11.25" customHeight="1">
      <c r="K57" s="48" t="s">
        <v>105</v>
      </c>
      <c r="L57" s="48"/>
      <c r="M57" s="48"/>
      <c r="N57" s="48"/>
      <c r="O57" s="48"/>
      <c r="P57" s="48"/>
      <c r="Q57" s="48"/>
    </row>
    <row r="58" ht="11.25" customHeight="1"/>
    <row r="59" ht="11.25" customHeight="1"/>
    <row r="60" ht="11.25" customHeight="1"/>
  </sheetData>
  <mergeCells count="147">
    <mergeCell ref="P37:Q37"/>
    <mergeCell ref="P38:Q38"/>
    <mergeCell ref="P39:Q39"/>
    <mergeCell ref="P33:Q33"/>
    <mergeCell ref="P34:Q34"/>
    <mergeCell ref="P35:Q35"/>
    <mergeCell ref="P36:Q36"/>
    <mergeCell ref="H39:N39"/>
    <mergeCell ref="H35:O35"/>
    <mergeCell ref="H36:O36"/>
    <mergeCell ref="H37:O37"/>
    <mergeCell ref="H38:O38"/>
    <mergeCell ref="P24:Q24"/>
    <mergeCell ref="S29:V29"/>
    <mergeCell ref="S30:V30"/>
    <mergeCell ref="S31:V31"/>
    <mergeCell ref="P25:Q25"/>
    <mergeCell ref="S25:V25"/>
    <mergeCell ref="S26:V26"/>
    <mergeCell ref="S27:V27"/>
    <mergeCell ref="P26:Q26"/>
    <mergeCell ref="P27:Q27"/>
    <mergeCell ref="S28:V28"/>
    <mergeCell ref="S21:V21"/>
    <mergeCell ref="S22:V22"/>
    <mergeCell ref="S23:V23"/>
    <mergeCell ref="S24:V24"/>
    <mergeCell ref="A38:C38"/>
    <mergeCell ref="D38:G38"/>
    <mergeCell ref="A36:E36"/>
    <mergeCell ref="F36:G36"/>
    <mergeCell ref="A37:E37"/>
    <mergeCell ref="D33:G33"/>
    <mergeCell ref="D34:E34"/>
    <mergeCell ref="D35:E35"/>
    <mergeCell ref="H33:O33"/>
    <mergeCell ref="H34:O34"/>
    <mergeCell ref="A24:C24"/>
    <mergeCell ref="H24:O24"/>
    <mergeCell ref="H26:N26"/>
    <mergeCell ref="H27:N27"/>
    <mergeCell ref="H25:O25"/>
    <mergeCell ref="A25:C25"/>
    <mergeCell ref="A26:C26"/>
    <mergeCell ref="A27:C27"/>
    <mergeCell ref="P30:Q30"/>
    <mergeCell ref="P31:Q31"/>
    <mergeCell ref="A32:C32"/>
    <mergeCell ref="H29:O29"/>
    <mergeCell ref="H30:O30"/>
    <mergeCell ref="P32:Q32"/>
    <mergeCell ref="H32:N32"/>
    <mergeCell ref="H31:O31"/>
    <mergeCell ref="A33:C33"/>
    <mergeCell ref="A34:C34"/>
    <mergeCell ref="A28:C28"/>
    <mergeCell ref="A29:C29"/>
    <mergeCell ref="A30:C30"/>
    <mergeCell ref="A31:C31"/>
    <mergeCell ref="P28:Q28"/>
    <mergeCell ref="P29:Q29"/>
    <mergeCell ref="P20:Q20"/>
    <mergeCell ref="H21:O21"/>
    <mergeCell ref="H22:O22"/>
    <mergeCell ref="H23:O23"/>
    <mergeCell ref="P21:Q21"/>
    <mergeCell ref="P22:Q22"/>
    <mergeCell ref="P23:Q23"/>
    <mergeCell ref="H28:O28"/>
    <mergeCell ref="A21:C21"/>
    <mergeCell ref="A22:C22"/>
    <mergeCell ref="A23:C23"/>
    <mergeCell ref="D21:G21"/>
    <mergeCell ref="A20:C20"/>
    <mergeCell ref="A18:E18"/>
    <mergeCell ref="G18:H18"/>
    <mergeCell ref="A19:H19"/>
    <mergeCell ref="G8:H8"/>
    <mergeCell ref="G9:H9"/>
    <mergeCell ref="G10:H10"/>
    <mergeCell ref="H20:O20"/>
    <mergeCell ref="G11:H11"/>
    <mergeCell ref="G12:H12"/>
    <mergeCell ref="G13:H13"/>
    <mergeCell ref="G14:H14"/>
    <mergeCell ref="J8:N8"/>
    <mergeCell ref="J9:N9"/>
    <mergeCell ref="A17:E17"/>
    <mergeCell ref="G15:H15"/>
    <mergeCell ref="G16:H16"/>
    <mergeCell ref="G17:H17"/>
    <mergeCell ref="A13:E13"/>
    <mergeCell ref="A14:E14"/>
    <mergeCell ref="A15:E15"/>
    <mergeCell ref="A16:E16"/>
    <mergeCell ref="A9:E9"/>
    <mergeCell ref="A10:E10"/>
    <mergeCell ref="A11:E11"/>
    <mergeCell ref="A12:E12"/>
    <mergeCell ref="A5:Q5"/>
    <mergeCell ref="A4:M4"/>
    <mergeCell ref="N4:O4"/>
    <mergeCell ref="P4:Q4"/>
    <mergeCell ref="A1:Q1"/>
    <mergeCell ref="A2:Q2"/>
    <mergeCell ref="A3:Q3"/>
    <mergeCell ref="G7:H7"/>
    <mergeCell ref="P7:Q7"/>
    <mergeCell ref="J7:N7"/>
    <mergeCell ref="I7:I19"/>
    <mergeCell ref="A6:Q6"/>
    <mergeCell ref="A7:E7"/>
    <mergeCell ref="A8:E8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J19:Q19"/>
    <mergeCell ref="J16:N16"/>
    <mergeCell ref="J17:N17"/>
    <mergeCell ref="J18:N18"/>
    <mergeCell ref="J14:N14"/>
    <mergeCell ref="J15:N15"/>
    <mergeCell ref="J10:N10"/>
    <mergeCell ref="J11:N11"/>
    <mergeCell ref="J12:N12"/>
    <mergeCell ref="J13:N13"/>
    <mergeCell ref="H40:N40"/>
    <mergeCell ref="H41:N41"/>
    <mergeCell ref="H42:N42"/>
    <mergeCell ref="K53:Q55"/>
    <mergeCell ref="H43:N43"/>
    <mergeCell ref="H44:N44"/>
    <mergeCell ref="P44:Q44"/>
    <mergeCell ref="J52:Q52"/>
    <mergeCell ref="A54:G54"/>
    <mergeCell ref="K56:Q56"/>
    <mergeCell ref="K57:Q57"/>
    <mergeCell ref="A55:G55"/>
    <mergeCell ref="A56:G56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A15" sqref="A15:E15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 t="s">
        <v>49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 t="s">
        <v>50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87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79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8911.35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/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/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/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0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8911.35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0.1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891.1350000000001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0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0.2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1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1650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0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540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4.860736363636364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0.7188489000000001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0.27229125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0.9721472727272729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/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6.824023786363638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0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0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0</v>
      </c>
      <c r="Q39" s="17"/>
    </row>
    <row r="40" spans="1:17" ht="10.5" customHeight="1">
      <c r="A40" s="26"/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/>
      <c r="B41" s="22"/>
      <c r="C41" s="22"/>
      <c r="D41" s="23"/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/>
      <c r="B42" s="5"/>
      <c r="C42" s="5"/>
      <c r="D42" s="21"/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/>
      <c r="B43" s="22"/>
      <c r="C43" s="22"/>
      <c r="D43" s="22"/>
      <c r="E43" s="22"/>
      <c r="F43" s="23"/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/>
      <c r="B44" s="22"/>
      <c r="C44" s="22"/>
      <c r="D44" s="22"/>
      <c r="E44" s="22"/>
      <c r="F44" s="5"/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/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0"/>
      <c r="P46" s="17"/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6.824023786363638</v>
      </c>
      <c r="Q51" s="18"/>
      <c r="R51" s="12">
        <f>P51</f>
        <v>6.824023786363638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P44:Q44"/>
    <mergeCell ref="P45:Q45"/>
    <mergeCell ref="P46:Q46"/>
    <mergeCell ref="P40:Q40"/>
    <mergeCell ref="P41:Q41"/>
    <mergeCell ref="P42:Q42"/>
    <mergeCell ref="P43:Q43"/>
    <mergeCell ref="H46:N46"/>
    <mergeCell ref="H42:O42"/>
    <mergeCell ref="H43:O43"/>
    <mergeCell ref="H44:O44"/>
    <mergeCell ref="H45:O45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S35:V35"/>
    <mergeCell ref="S28:V28"/>
    <mergeCell ref="S29:V29"/>
    <mergeCell ref="S30:V30"/>
    <mergeCell ref="S31:V31"/>
    <mergeCell ref="A45:C45"/>
    <mergeCell ref="D45:G45"/>
    <mergeCell ref="A43:E43"/>
    <mergeCell ref="F43:G43"/>
    <mergeCell ref="A44:E44"/>
    <mergeCell ref="D40:G40"/>
    <mergeCell ref="D41:E41"/>
    <mergeCell ref="D42:E42"/>
    <mergeCell ref="H40:O40"/>
    <mergeCell ref="H41:O41"/>
    <mergeCell ref="A31:C31"/>
    <mergeCell ref="H31:O31"/>
    <mergeCell ref="H33:N33"/>
    <mergeCell ref="H34:N34"/>
    <mergeCell ref="H32:O32"/>
    <mergeCell ref="A32:C32"/>
    <mergeCell ref="A33:C33"/>
    <mergeCell ref="A34:C34"/>
    <mergeCell ref="P37:Q37"/>
    <mergeCell ref="P38:Q38"/>
    <mergeCell ref="A39:C39"/>
    <mergeCell ref="H36:O36"/>
    <mergeCell ref="H37:O37"/>
    <mergeCell ref="P39:Q39"/>
    <mergeCell ref="H39:N39"/>
    <mergeCell ref="H38:O38"/>
    <mergeCell ref="A40:C40"/>
    <mergeCell ref="A41:C41"/>
    <mergeCell ref="A35:C35"/>
    <mergeCell ref="A36:C36"/>
    <mergeCell ref="A37:C37"/>
    <mergeCell ref="A38:C3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28:C28"/>
    <mergeCell ref="A29:C29"/>
    <mergeCell ref="A30:C30"/>
    <mergeCell ref="D28:G28"/>
    <mergeCell ref="A27:C27"/>
    <mergeCell ref="A25:E25"/>
    <mergeCell ref="G25:H25"/>
    <mergeCell ref="A26:H26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4:E24"/>
    <mergeCell ref="G22:H22"/>
    <mergeCell ref="G23:H23"/>
    <mergeCell ref="G24:H24"/>
    <mergeCell ref="A20:E20"/>
    <mergeCell ref="A21:E21"/>
    <mergeCell ref="A22:E22"/>
    <mergeCell ref="A23:E23"/>
    <mergeCell ref="A16:E16"/>
    <mergeCell ref="A17:E17"/>
    <mergeCell ref="A18:E18"/>
    <mergeCell ref="A19:E19"/>
    <mergeCell ref="A12:Q12"/>
    <mergeCell ref="A11:M11"/>
    <mergeCell ref="N11:O11"/>
    <mergeCell ref="P11:Q11"/>
    <mergeCell ref="A1:Q1"/>
    <mergeCell ref="A5:Q5"/>
    <mergeCell ref="B6:Q6"/>
    <mergeCell ref="B7:Q7"/>
    <mergeCell ref="A2:Q2"/>
    <mergeCell ref="A3:Q3"/>
    <mergeCell ref="A4:Q4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J26:Q26"/>
    <mergeCell ref="J23:N23"/>
    <mergeCell ref="J24:N24"/>
    <mergeCell ref="J25:N25"/>
    <mergeCell ref="J21:N21"/>
    <mergeCell ref="J22:N22"/>
    <mergeCell ref="J17:N17"/>
    <mergeCell ref="J18:N18"/>
    <mergeCell ref="J19:N19"/>
    <mergeCell ref="J20:N20"/>
    <mergeCell ref="H47:N47"/>
    <mergeCell ref="H48:N48"/>
    <mergeCell ref="H49:N49"/>
    <mergeCell ref="K60:Q62"/>
    <mergeCell ref="H50:N50"/>
    <mergeCell ref="H51:N51"/>
    <mergeCell ref="P51:Q51"/>
    <mergeCell ref="J59:Q59"/>
    <mergeCell ref="A61:G61"/>
    <mergeCell ref="K63:Q63"/>
    <mergeCell ref="K64:Q64"/>
    <mergeCell ref="A62:G62"/>
    <mergeCell ref="A63:G6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6">
      <selection activeCell="A11" sqref="A11:M11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 t="s">
        <v>49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 t="s">
        <v>50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88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80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29500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/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/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>
        <v>5600</v>
      </c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0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23900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0.2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4780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0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0.4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1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675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135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135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28.325925925925926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8.4128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3.1866666666666665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11.330370370370371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/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51.25576296296296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0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0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0</v>
      </c>
      <c r="Q39" s="17"/>
    </row>
    <row r="40" spans="1:17" ht="10.5" customHeight="1">
      <c r="A40" s="26"/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/>
      <c r="B41" s="22"/>
      <c r="C41" s="22"/>
      <c r="D41" s="23"/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/>
      <c r="B42" s="5"/>
      <c r="C42" s="5"/>
      <c r="D42" s="21"/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/>
      <c r="B43" s="22"/>
      <c r="C43" s="22"/>
      <c r="D43" s="22"/>
      <c r="E43" s="22"/>
      <c r="F43" s="23"/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/>
      <c r="B44" s="22"/>
      <c r="C44" s="22"/>
      <c r="D44" s="22"/>
      <c r="E44" s="22"/>
      <c r="F44" s="5"/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/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0"/>
      <c r="P46" s="17"/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51.25576296296296</v>
      </c>
      <c r="Q51" s="18"/>
      <c r="R51" s="12">
        <f>P51</f>
        <v>51.25576296296296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A61:G61"/>
    <mergeCell ref="K63:Q63"/>
    <mergeCell ref="K64:Q64"/>
    <mergeCell ref="A62:G62"/>
    <mergeCell ref="A63:G63"/>
    <mergeCell ref="H47:N47"/>
    <mergeCell ref="H48:N48"/>
    <mergeCell ref="H49:N49"/>
    <mergeCell ref="K60:Q62"/>
    <mergeCell ref="H50:N50"/>
    <mergeCell ref="H51:N51"/>
    <mergeCell ref="P51:Q51"/>
    <mergeCell ref="J59:Q59"/>
    <mergeCell ref="J21:N21"/>
    <mergeCell ref="J22:N22"/>
    <mergeCell ref="J17:N17"/>
    <mergeCell ref="J18:N18"/>
    <mergeCell ref="J19:N19"/>
    <mergeCell ref="J20:N20"/>
    <mergeCell ref="P23:Q23"/>
    <mergeCell ref="P24:Q24"/>
    <mergeCell ref="P25:Q25"/>
    <mergeCell ref="J26:Q26"/>
    <mergeCell ref="J23:N23"/>
    <mergeCell ref="J24:N24"/>
    <mergeCell ref="J25:N25"/>
    <mergeCell ref="P19:Q19"/>
    <mergeCell ref="P20:Q20"/>
    <mergeCell ref="P21:Q21"/>
    <mergeCell ref="P22:Q22"/>
    <mergeCell ref="P15:Q15"/>
    <mergeCell ref="P16:Q16"/>
    <mergeCell ref="P17:Q17"/>
    <mergeCell ref="P18:Q18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A1:Q1"/>
    <mergeCell ref="A5:Q5"/>
    <mergeCell ref="B6:Q6"/>
    <mergeCell ref="B7:Q7"/>
    <mergeCell ref="A2:Q2"/>
    <mergeCell ref="A3:Q3"/>
    <mergeCell ref="A4:Q4"/>
    <mergeCell ref="A12:Q12"/>
    <mergeCell ref="A11:M11"/>
    <mergeCell ref="N11:O11"/>
    <mergeCell ref="P11:Q11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G22:H22"/>
    <mergeCell ref="G23:H23"/>
    <mergeCell ref="G24:H24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7:C27"/>
    <mergeCell ref="A25:E25"/>
    <mergeCell ref="G25:H25"/>
    <mergeCell ref="A26:H26"/>
    <mergeCell ref="A28:C28"/>
    <mergeCell ref="A29:C29"/>
    <mergeCell ref="A30:C30"/>
    <mergeCell ref="D28:G2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40:C40"/>
    <mergeCell ref="A41:C41"/>
    <mergeCell ref="A35:C35"/>
    <mergeCell ref="A36:C36"/>
    <mergeCell ref="A37:C37"/>
    <mergeCell ref="A38:C38"/>
    <mergeCell ref="P37:Q37"/>
    <mergeCell ref="P38:Q38"/>
    <mergeCell ref="A39:C39"/>
    <mergeCell ref="H36:O36"/>
    <mergeCell ref="H37:O37"/>
    <mergeCell ref="P39:Q39"/>
    <mergeCell ref="H39:N39"/>
    <mergeCell ref="H38:O38"/>
    <mergeCell ref="A31:C31"/>
    <mergeCell ref="H31:O31"/>
    <mergeCell ref="H33:N33"/>
    <mergeCell ref="H34:N34"/>
    <mergeCell ref="H32:O32"/>
    <mergeCell ref="A32:C32"/>
    <mergeCell ref="A33:C33"/>
    <mergeCell ref="A34:C34"/>
    <mergeCell ref="D40:G40"/>
    <mergeCell ref="D41:E41"/>
    <mergeCell ref="D42:E42"/>
    <mergeCell ref="H40:O40"/>
    <mergeCell ref="H41:O41"/>
    <mergeCell ref="A45:C45"/>
    <mergeCell ref="D45:G45"/>
    <mergeCell ref="A43:E43"/>
    <mergeCell ref="F43:G43"/>
    <mergeCell ref="A44:E44"/>
    <mergeCell ref="S35:V35"/>
    <mergeCell ref="S28:V28"/>
    <mergeCell ref="S29:V29"/>
    <mergeCell ref="S30:V30"/>
    <mergeCell ref="S31:V31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H46:N46"/>
    <mergeCell ref="H42:O42"/>
    <mergeCell ref="H43:O43"/>
    <mergeCell ref="H44:O44"/>
    <mergeCell ref="H45:O45"/>
    <mergeCell ref="P44:Q44"/>
    <mergeCell ref="P45:Q45"/>
    <mergeCell ref="P46:Q46"/>
    <mergeCell ref="P40:Q40"/>
    <mergeCell ref="P41:Q41"/>
    <mergeCell ref="P42:Q42"/>
    <mergeCell ref="P43:Q4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A22" sqref="A22:E22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82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83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5575.55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/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/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>
        <v>0</v>
      </c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0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5575.55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0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0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1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750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0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375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7.434066666666667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0.5887780800000001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0.223022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0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/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8.245866746666668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0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0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0</v>
      </c>
      <c r="Q39" s="17"/>
    </row>
    <row r="40" spans="1:17" ht="10.5" customHeight="1">
      <c r="A40" s="26"/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/>
      <c r="B41" s="22"/>
      <c r="C41" s="22"/>
      <c r="D41" s="23"/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/>
      <c r="B42" s="5"/>
      <c r="C42" s="5"/>
      <c r="D42" s="21"/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/>
      <c r="B43" s="22"/>
      <c r="C43" s="22"/>
      <c r="D43" s="22"/>
      <c r="E43" s="22"/>
      <c r="F43" s="23"/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/>
      <c r="B44" s="22"/>
      <c r="C44" s="22"/>
      <c r="D44" s="22"/>
      <c r="E44" s="22"/>
      <c r="F44" s="5"/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/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0"/>
      <c r="P46" s="17"/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8.245866746666668</v>
      </c>
      <c r="Q51" s="18"/>
      <c r="R51" s="12">
        <f>P51</f>
        <v>8.245866746666668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P44:Q44"/>
    <mergeCell ref="P45:Q45"/>
    <mergeCell ref="P46:Q46"/>
    <mergeCell ref="P40:Q40"/>
    <mergeCell ref="P41:Q41"/>
    <mergeCell ref="P42:Q42"/>
    <mergeCell ref="P43:Q43"/>
    <mergeCell ref="H46:N46"/>
    <mergeCell ref="H42:O42"/>
    <mergeCell ref="H43:O43"/>
    <mergeCell ref="H44:O44"/>
    <mergeCell ref="H45:O45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S35:V35"/>
    <mergeCell ref="S28:V28"/>
    <mergeCell ref="S29:V29"/>
    <mergeCell ref="S30:V30"/>
    <mergeCell ref="S31:V31"/>
    <mergeCell ref="A45:C45"/>
    <mergeCell ref="D45:G45"/>
    <mergeCell ref="A43:E43"/>
    <mergeCell ref="F43:G43"/>
    <mergeCell ref="A44:E44"/>
    <mergeCell ref="D40:G40"/>
    <mergeCell ref="D41:E41"/>
    <mergeCell ref="D42:E42"/>
    <mergeCell ref="H40:O40"/>
    <mergeCell ref="H41:O41"/>
    <mergeCell ref="A31:C31"/>
    <mergeCell ref="H31:O31"/>
    <mergeCell ref="H33:N33"/>
    <mergeCell ref="H34:N34"/>
    <mergeCell ref="H32:O32"/>
    <mergeCell ref="A32:C32"/>
    <mergeCell ref="A33:C33"/>
    <mergeCell ref="A34:C34"/>
    <mergeCell ref="P37:Q37"/>
    <mergeCell ref="P38:Q38"/>
    <mergeCell ref="A39:C39"/>
    <mergeCell ref="H36:O36"/>
    <mergeCell ref="H37:O37"/>
    <mergeCell ref="P39:Q39"/>
    <mergeCell ref="H39:N39"/>
    <mergeCell ref="H38:O38"/>
    <mergeCell ref="A40:C40"/>
    <mergeCell ref="A41:C41"/>
    <mergeCell ref="A35:C35"/>
    <mergeCell ref="A36:C36"/>
    <mergeCell ref="A37:C37"/>
    <mergeCell ref="A38:C3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28:C28"/>
    <mergeCell ref="A29:C29"/>
    <mergeCell ref="A30:C30"/>
    <mergeCell ref="D28:G28"/>
    <mergeCell ref="A27:C27"/>
    <mergeCell ref="A25:E25"/>
    <mergeCell ref="G25:H25"/>
    <mergeCell ref="A26:H26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4:E24"/>
    <mergeCell ref="G22:H22"/>
    <mergeCell ref="G23:H23"/>
    <mergeCell ref="G24:H24"/>
    <mergeCell ref="A20:E20"/>
    <mergeCell ref="A21:E21"/>
    <mergeCell ref="A22:E22"/>
    <mergeCell ref="A23:E23"/>
    <mergeCell ref="A16:E16"/>
    <mergeCell ref="A17:E17"/>
    <mergeCell ref="A18:E18"/>
    <mergeCell ref="A19:E19"/>
    <mergeCell ref="A12:Q12"/>
    <mergeCell ref="A11:M11"/>
    <mergeCell ref="N11:O11"/>
    <mergeCell ref="P11:Q11"/>
    <mergeCell ref="A1:Q1"/>
    <mergeCell ref="A5:Q5"/>
    <mergeCell ref="B6:Q6"/>
    <mergeCell ref="B7:Q7"/>
    <mergeCell ref="A2:Q2"/>
    <mergeCell ref="A3:Q3"/>
    <mergeCell ref="A4:Q4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J26:Q26"/>
    <mergeCell ref="J23:N23"/>
    <mergeCell ref="J24:N24"/>
    <mergeCell ref="J25:N25"/>
    <mergeCell ref="J21:N21"/>
    <mergeCell ref="J22:N22"/>
    <mergeCell ref="J17:N17"/>
    <mergeCell ref="J18:N18"/>
    <mergeCell ref="J19:N19"/>
    <mergeCell ref="J20:N20"/>
    <mergeCell ref="H47:N47"/>
    <mergeCell ref="H48:N48"/>
    <mergeCell ref="H49:N49"/>
    <mergeCell ref="K60:Q62"/>
    <mergeCell ref="H50:N50"/>
    <mergeCell ref="H51:N51"/>
    <mergeCell ref="P51:Q51"/>
    <mergeCell ref="J59:Q59"/>
    <mergeCell ref="A61:G61"/>
    <mergeCell ref="K63:Q63"/>
    <mergeCell ref="K64:Q64"/>
    <mergeCell ref="A62:G62"/>
    <mergeCell ref="A63:G6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0">
      <selection activeCell="P29" sqref="P29:Q29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89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84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2256.24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/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/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>
        <v>0</v>
      </c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0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2256.24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0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0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1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1250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0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500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1.804992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0.178694208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0.06768719999999999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0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/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2.051373408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0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0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0</v>
      </c>
      <c r="Q39" s="17"/>
    </row>
    <row r="40" spans="1:17" ht="10.5" customHeight="1">
      <c r="A40" s="26"/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/>
      <c r="B41" s="22"/>
      <c r="C41" s="22"/>
      <c r="D41" s="23"/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/>
      <c r="B42" s="5"/>
      <c r="C42" s="5"/>
      <c r="D42" s="21"/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/>
      <c r="B43" s="22"/>
      <c r="C43" s="22"/>
      <c r="D43" s="22"/>
      <c r="E43" s="22"/>
      <c r="F43" s="23"/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/>
      <c r="B44" s="22"/>
      <c r="C44" s="22"/>
      <c r="D44" s="22"/>
      <c r="E44" s="22"/>
      <c r="F44" s="5"/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/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0"/>
      <c r="P46" s="17"/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2.051373408</v>
      </c>
      <c r="Q51" s="18"/>
      <c r="R51" s="12">
        <f>P51</f>
        <v>2.051373408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A61:G61"/>
    <mergeCell ref="K63:Q63"/>
    <mergeCell ref="K64:Q64"/>
    <mergeCell ref="A62:G62"/>
    <mergeCell ref="A63:G63"/>
    <mergeCell ref="H47:N47"/>
    <mergeCell ref="H48:N48"/>
    <mergeCell ref="H49:N49"/>
    <mergeCell ref="K60:Q62"/>
    <mergeCell ref="H50:N50"/>
    <mergeCell ref="H51:N51"/>
    <mergeCell ref="P51:Q51"/>
    <mergeCell ref="J59:Q59"/>
    <mergeCell ref="J21:N21"/>
    <mergeCell ref="J22:N22"/>
    <mergeCell ref="J17:N17"/>
    <mergeCell ref="J18:N18"/>
    <mergeCell ref="J19:N19"/>
    <mergeCell ref="J20:N20"/>
    <mergeCell ref="P23:Q23"/>
    <mergeCell ref="P24:Q24"/>
    <mergeCell ref="P25:Q25"/>
    <mergeCell ref="J26:Q26"/>
    <mergeCell ref="J23:N23"/>
    <mergeCell ref="J24:N24"/>
    <mergeCell ref="J25:N25"/>
    <mergeCell ref="P19:Q19"/>
    <mergeCell ref="P20:Q20"/>
    <mergeCell ref="P21:Q21"/>
    <mergeCell ref="P22:Q22"/>
    <mergeCell ref="P15:Q15"/>
    <mergeCell ref="P16:Q16"/>
    <mergeCell ref="P17:Q17"/>
    <mergeCell ref="P18:Q18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A1:Q1"/>
    <mergeCell ref="A5:Q5"/>
    <mergeCell ref="B6:Q6"/>
    <mergeCell ref="B7:Q7"/>
    <mergeCell ref="A2:Q2"/>
    <mergeCell ref="A3:Q3"/>
    <mergeCell ref="A4:Q4"/>
    <mergeCell ref="A12:Q12"/>
    <mergeCell ref="A11:M11"/>
    <mergeCell ref="N11:O11"/>
    <mergeCell ref="P11:Q11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G22:H22"/>
    <mergeCell ref="G23:H23"/>
    <mergeCell ref="G24:H24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7:C27"/>
    <mergeCell ref="A25:E25"/>
    <mergeCell ref="G25:H25"/>
    <mergeCell ref="A26:H26"/>
    <mergeCell ref="A28:C28"/>
    <mergeCell ref="A29:C29"/>
    <mergeCell ref="A30:C30"/>
    <mergeCell ref="D28:G2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40:C40"/>
    <mergeCell ref="A41:C41"/>
    <mergeCell ref="A35:C35"/>
    <mergeCell ref="A36:C36"/>
    <mergeCell ref="A37:C37"/>
    <mergeCell ref="A38:C38"/>
    <mergeCell ref="P37:Q37"/>
    <mergeCell ref="P38:Q38"/>
    <mergeCell ref="A39:C39"/>
    <mergeCell ref="H36:O36"/>
    <mergeCell ref="H37:O37"/>
    <mergeCell ref="P39:Q39"/>
    <mergeCell ref="H39:N39"/>
    <mergeCell ref="H38:O38"/>
    <mergeCell ref="A31:C31"/>
    <mergeCell ref="H31:O31"/>
    <mergeCell ref="H33:N33"/>
    <mergeCell ref="H34:N34"/>
    <mergeCell ref="H32:O32"/>
    <mergeCell ref="A32:C32"/>
    <mergeCell ref="A33:C33"/>
    <mergeCell ref="A34:C34"/>
    <mergeCell ref="D40:G40"/>
    <mergeCell ref="D41:E41"/>
    <mergeCell ref="D42:E42"/>
    <mergeCell ref="H40:O40"/>
    <mergeCell ref="H41:O41"/>
    <mergeCell ref="A45:C45"/>
    <mergeCell ref="D45:G45"/>
    <mergeCell ref="A43:E43"/>
    <mergeCell ref="F43:G43"/>
    <mergeCell ref="A44:E44"/>
    <mergeCell ref="S35:V35"/>
    <mergeCell ref="S28:V28"/>
    <mergeCell ref="S29:V29"/>
    <mergeCell ref="S30:V30"/>
    <mergeCell ref="S31:V31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H46:N46"/>
    <mergeCell ref="H42:O42"/>
    <mergeCell ref="H43:O43"/>
    <mergeCell ref="H44:O44"/>
    <mergeCell ref="H45:O45"/>
    <mergeCell ref="P44:Q44"/>
    <mergeCell ref="P45:Q45"/>
    <mergeCell ref="P46:Q46"/>
    <mergeCell ref="P40:Q40"/>
    <mergeCell ref="P41:Q41"/>
    <mergeCell ref="P42:Q42"/>
    <mergeCell ref="P43:Q4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A1" sqref="A1:Q1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90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85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7640.23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/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/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>
        <v>0</v>
      </c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0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7640.23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0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0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0.2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1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1000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0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250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7.64023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1.210212432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0.4584138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1.528046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/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10.836902232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0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0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0</v>
      </c>
      <c r="Q39" s="17"/>
    </row>
    <row r="40" spans="1:17" ht="10.5" customHeight="1">
      <c r="A40" s="26"/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/>
      <c r="B41" s="22"/>
      <c r="C41" s="22"/>
      <c r="D41" s="23"/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/>
      <c r="B42" s="5"/>
      <c r="C42" s="5"/>
      <c r="D42" s="21"/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/>
      <c r="B43" s="22"/>
      <c r="C43" s="22"/>
      <c r="D43" s="22"/>
      <c r="E43" s="22"/>
      <c r="F43" s="23"/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/>
      <c r="B44" s="22"/>
      <c r="C44" s="22"/>
      <c r="D44" s="22"/>
      <c r="E44" s="22"/>
      <c r="F44" s="5"/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/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0"/>
      <c r="P46" s="17"/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10.836902232</v>
      </c>
      <c r="Q51" s="18"/>
      <c r="R51" s="12">
        <f>P51</f>
        <v>10.836902232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P44:Q44"/>
    <mergeCell ref="P45:Q45"/>
    <mergeCell ref="P46:Q46"/>
    <mergeCell ref="P40:Q40"/>
    <mergeCell ref="P41:Q41"/>
    <mergeCell ref="P42:Q42"/>
    <mergeCell ref="P43:Q43"/>
    <mergeCell ref="H46:N46"/>
    <mergeCell ref="H42:O42"/>
    <mergeCell ref="H43:O43"/>
    <mergeCell ref="H44:O44"/>
    <mergeCell ref="H45:O45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S35:V35"/>
    <mergeCell ref="S28:V28"/>
    <mergeCell ref="S29:V29"/>
    <mergeCell ref="S30:V30"/>
    <mergeCell ref="S31:V31"/>
    <mergeCell ref="A45:C45"/>
    <mergeCell ref="D45:G45"/>
    <mergeCell ref="A43:E43"/>
    <mergeCell ref="F43:G43"/>
    <mergeCell ref="A44:E44"/>
    <mergeCell ref="D40:G40"/>
    <mergeCell ref="D41:E41"/>
    <mergeCell ref="D42:E42"/>
    <mergeCell ref="H40:O40"/>
    <mergeCell ref="H41:O41"/>
    <mergeCell ref="A31:C31"/>
    <mergeCell ref="H31:O31"/>
    <mergeCell ref="H33:N33"/>
    <mergeCell ref="H34:N34"/>
    <mergeCell ref="H32:O32"/>
    <mergeCell ref="A32:C32"/>
    <mergeCell ref="A33:C33"/>
    <mergeCell ref="A34:C34"/>
    <mergeCell ref="P37:Q37"/>
    <mergeCell ref="P38:Q38"/>
    <mergeCell ref="A39:C39"/>
    <mergeCell ref="H36:O36"/>
    <mergeCell ref="H37:O37"/>
    <mergeCell ref="P39:Q39"/>
    <mergeCell ref="H39:N39"/>
    <mergeCell ref="H38:O38"/>
    <mergeCell ref="A40:C40"/>
    <mergeCell ref="A41:C41"/>
    <mergeCell ref="A35:C35"/>
    <mergeCell ref="A36:C36"/>
    <mergeCell ref="A37:C37"/>
    <mergeCell ref="A38:C3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28:C28"/>
    <mergeCell ref="A29:C29"/>
    <mergeCell ref="A30:C30"/>
    <mergeCell ref="D28:G28"/>
    <mergeCell ref="A27:C27"/>
    <mergeCell ref="A25:E25"/>
    <mergeCell ref="G25:H25"/>
    <mergeCell ref="A26:H26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4:E24"/>
    <mergeCell ref="G22:H22"/>
    <mergeCell ref="G23:H23"/>
    <mergeCell ref="G24:H24"/>
    <mergeCell ref="A20:E20"/>
    <mergeCell ref="A21:E21"/>
    <mergeCell ref="A22:E22"/>
    <mergeCell ref="A23:E23"/>
    <mergeCell ref="A16:E16"/>
    <mergeCell ref="A17:E17"/>
    <mergeCell ref="A18:E18"/>
    <mergeCell ref="A19:E19"/>
    <mergeCell ref="A12:Q12"/>
    <mergeCell ref="A11:M11"/>
    <mergeCell ref="N11:O11"/>
    <mergeCell ref="P11:Q11"/>
    <mergeCell ref="A1:Q1"/>
    <mergeCell ref="A5:Q5"/>
    <mergeCell ref="B6:Q6"/>
    <mergeCell ref="B7:Q7"/>
    <mergeCell ref="A2:Q2"/>
    <mergeCell ref="A3:Q3"/>
    <mergeCell ref="A4:Q4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J26:Q26"/>
    <mergeCell ref="J23:N23"/>
    <mergeCell ref="J24:N24"/>
    <mergeCell ref="J25:N25"/>
    <mergeCell ref="J21:N21"/>
    <mergeCell ref="J22:N22"/>
    <mergeCell ref="J17:N17"/>
    <mergeCell ref="J18:N18"/>
    <mergeCell ref="J19:N19"/>
    <mergeCell ref="J20:N20"/>
    <mergeCell ref="H47:N47"/>
    <mergeCell ref="H48:N48"/>
    <mergeCell ref="H49:N49"/>
    <mergeCell ref="K60:Q62"/>
    <mergeCell ref="H50:N50"/>
    <mergeCell ref="H51:N51"/>
    <mergeCell ref="P51:Q51"/>
    <mergeCell ref="J59:Q59"/>
    <mergeCell ref="A61:G61"/>
    <mergeCell ref="K63:Q63"/>
    <mergeCell ref="K64:Q64"/>
    <mergeCell ref="A62:G62"/>
    <mergeCell ref="A63:G6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A1" sqref="A1:Q1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91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86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8390.5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/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/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>
        <v>0</v>
      </c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0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8390.5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0.1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839.0500000000001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0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0.2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1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1125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0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375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6.7124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0.97464048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0.36918199999999995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1.3424800000000001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/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9.398702479999999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0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0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0</v>
      </c>
      <c r="Q39" s="17"/>
    </row>
    <row r="40" spans="1:17" ht="10.5" customHeight="1">
      <c r="A40" s="26"/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/>
      <c r="B41" s="22"/>
      <c r="C41" s="22"/>
      <c r="D41" s="23"/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/>
      <c r="B42" s="5"/>
      <c r="C42" s="5"/>
      <c r="D42" s="21"/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/>
      <c r="B43" s="22"/>
      <c r="C43" s="22"/>
      <c r="D43" s="22"/>
      <c r="E43" s="22"/>
      <c r="F43" s="23"/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/>
      <c r="B44" s="22"/>
      <c r="C44" s="22"/>
      <c r="D44" s="22"/>
      <c r="E44" s="22"/>
      <c r="F44" s="5"/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/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0"/>
      <c r="P46" s="17"/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9.398702479999999</v>
      </c>
      <c r="Q51" s="18"/>
      <c r="R51" s="12">
        <f>P51</f>
        <v>9.398702479999999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A61:G61"/>
    <mergeCell ref="K63:Q63"/>
    <mergeCell ref="K64:Q64"/>
    <mergeCell ref="A62:G62"/>
    <mergeCell ref="A63:G63"/>
    <mergeCell ref="H47:N47"/>
    <mergeCell ref="H48:N48"/>
    <mergeCell ref="H49:N49"/>
    <mergeCell ref="K60:Q62"/>
    <mergeCell ref="H50:N50"/>
    <mergeCell ref="H51:N51"/>
    <mergeCell ref="P51:Q51"/>
    <mergeCell ref="J59:Q59"/>
    <mergeCell ref="J21:N21"/>
    <mergeCell ref="J22:N22"/>
    <mergeCell ref="J17:N17"/>
    <mergeCell ref="J18:N18"/>
    <mergeCell ref="J19:N19"/>
    <mergeCell ref="J20:N20"/>
    <mergeCell ref="P23:Q23"/>
    <mergeCell ref="P24:Q24"/>
    <mergeCell ref="P25:Q25"/>
    <mergeCell ref="J26:Q26"/>
    <mergeCell ref="J23:N23"/>
    <mergeCell ref="J24:N24"/>
    <mergeCell ref="J25:N25"/>
    <mergeCell ref="P19:Q19"/>
    <mergeCell ref="P20:Q20"/>
    <mergeCell ref="P21:Q21"/>
    <mergeCell ref="P22:Q22"/>
    <mergeCell ref="P15:Q15"/>
    <mergeCell ref="P16:Q16"/>
    <mergeCell ref="P17:Q17"/>
    <mergeCell ref="P18:Q18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A1:Q1"/>
    <mergeCell ref="A5:Q5"/>
    <mergeCell ref="B6:Q6"/>
    <mergeCell ref="B7:Q7"/>
    <mergeCell ref="A2:Q2"/>
    <mergeCell ref="A3:Q3"/>
    <mergeCell ref="A4:Q4"/>
    <mergeCell ref="A12:Q12"/>
    <mergeCell ref="A11:M11"/>
    <mergeCell ref="N11:O11"/>
    <mergeCell ref="P11:Q11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G22:H22"/>
    <mergeCell ref="G23:H23"/>
    <mergeCell ref="G24:H24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7:C27"/>
    <mergeCell ref="A25:E25"/>
    <mergeCell ref="G25:H25"/>
    <mergeCell ref="A26:H26"/>
    <mergeCell ref="A28:C28"/>
    <mergeCell ref="A29:C29"/>
    <mergeCell ref="A30:C30"/>
    <mergeCell ref="D28:G2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40:C40"/>
    <mergeCell ref="A41:C41"/>
    <mergeCell ref="A35:C35"/>
    <mergeCell ref="A36:C36"/>
    <mergeCell ref="A37:C37"/>
    <mergeCell ref="A38:C38"/>
    <mergeCell ref="P37:Q37"/>
    <mergeCell ref="P38:Q38"/>
    <mergeCell ref="A39:C39"/>
    <mergeCell ref="H36:O36"/>
    <mergeCell ref="H37:O37"/>
    <mergeCell ref="P39:Q39"/>
    <mergeCell ref="H39:N39"/>
    <mergeCell ref="H38:O38"/>
    <mergeCell ref="A31:C31"/>
    <mergeCell ref="H31:O31"/>
    <mergeCell ref="H33:N33"/>
    <mergeCell ref="H34:N34"/>
    <mergeCell ref="H32:O32"/>
    <mergeCell ref="A32:C32"/>
    <mergeCell ref="A33:C33"/>
    <mergeCell ref="A34:C34"/>
    <mergeCell ref="D40:G40"/>
    <mergeCell ref="D41:E41"/>
    <mergeCell ref="D42:E42"/>
    <mergeCell ref="H40:O40"/>
    <mergeCell ref="H41:O41"/>
    <mergeCell ref="A45:C45"/>
    <mergeCell ref="D45:G45"/>
    <mergeCell ref="A43:E43"/>
    <mergeCell ref="F43:G43"/>
    <mergeCell ref="A44:E44"/>
    <mergeCell ref="S35:V35"/>
    <mergeCell ref="S28:V28"/>
    <mergeCell ref="S29:V29"/>
    <mergeCell ref="S30:V30"/>
    <mergeCell ref="S31:V31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H46:N46"/>
    <mergeCell ref="H42:O42"/>
    <mergeCell ref="H43:O43"/>
    <mergeCell ref="H44:O44"/>
    <mergeCell ref="H45:O45"/>
    <mergeCell ref="P44:Q44"/>
    <mergeCell ref="P45:Q45"/>
    <mergeCell ref="P46:Q46"/>
    <mergeCell ref="P40:Q40"/>
    <mergeCell ref="P41:Q41"/>
    <mergeCell ref="P42:Q42"/>
    <mergeCell ref="P43:Q4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8">
      <selection activeCell="G46" sqref="G46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92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93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17710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/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/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>
        <v>0</v>
      </c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0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17710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0.1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1771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0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0.2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1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5000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0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1000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3.1878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0.7714476000000001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0.292215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0.6375600000000001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/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4.8890226000000006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0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0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0</v>
      </c>
      <c r="Q39" s="17"/>
    </row>
    <row r="40" spans="1:17" ht="10.5" customHeight="1">
      <c r="A40" s="26"/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/>
      <c r="B41" s="22"/>
      <c r="C41" s="22"/>
      <c r="D41" s="23"/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/>
      <c r="B42" s="5"/>
      <c r="C42" s="5"/>
      <c r="D42" s="21"/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/>
      <c r="B43" s="22"/>
      <c r="C43" s="22"/>
      <c r="D43" s="22"/>
      <c r="E43" s="22"/>
      <c r="F43" s="23"/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/>
      <c r="B44" s="22"/>
      <c r="C44" s="22"/>
      <c r="D44" s="22"/>
      <c r="E44" s="22"/>
      <c r="F44" s="5"/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/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0"/>
      <c r="P46" s="17"/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4.8890226000000006</v>
      </c>
      <c r="Q51" s="18"/>
      <c r="R51" s="12">
        <f>P51</f>
        <v>4.8890226000000006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P44:Q44"/>
    <mergeCell ref="P45:Q45"/>
    <mergeCell ref="P46:Q46"/>
    <mergeCell ref="P40:Q40"/>
    <mergeCell ref="P41:Q41"/>
    <mergeCell ref="P42:Q42"/>
    <mergeCell ref="P43:Q43"/>
    <mergeCell ref="H46:N46"/>
    <mergeCell ref="H42:O42"/>
    <mergeCell ref="H43:O43"/>
    <mergeCell ref="H44:O44"/>
    <mergeCell ref="H45:O45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S35:V35"/>
    <mergeCell ref="S28:V28"/>
    <mergeCell ref="S29:V29"/>
    <mergeCell ref="S30:V30"/>
    <mergeCell ref="S31:V31"/>
    <mergeCell ref="A45:C45"/>
    <mergeCell ref="D45:G45"/>
    <mergeCell ref="A43:E43"/>
    <mergeCell ref="F43:G43"/>
    <mergeCell ref="A44:E44"/>
    <mergeCell ref="D40:G40"/>
    <mergeCell ref="D41:E41"/>
    <mergeCell ref="D42:E42"/>
    <mergeCell ref="H40:O40"/>
    <mergeCell ref="H41:O41"/>
    <mergeCell ref="A31:C31"/>
    <mergeCell ref="H31:O31"/>
    <mergeCell ref="H33:N33"/>
    <mergeCell ref="H34:N34"/>
    <mergeCell ref="H32:O32"/>
    <mergeCell ref="A32:C32"/>
    <mergeCell ref="A33:C33"/>
    <mergeCell ref="A34:C34"/>
    <mergeCell ref="P37:Q37"/>
    <mergeCell ref="P38:Q38"/>
    <mergeCell ref="A39:C39"/>
    <mergeCell ref="H36:O36"/>
    <mergeCell ref="H37:O37"/>
    <mergeCell ref="P39:Q39"/>
    <mergeCell ref="H39:N39"/>
    <mergeCell ref="H38:O38"/>
    <mergeCell ref="A40:C40"/>
    <mergeCell ref="A41:C41"/>
    <mergeCell ref="A35:C35"/>
    <mergeCell ref="A36:C36"/>
    <mergeCell ref="A37:C37"/>
    <mergeCell ref="A38:C3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28:C28"/>
    <mergeCell ref="A29:C29"/>
    <mergeCell ref="A30:C30"/>
    <mergeCell ref="D28:G28"/>
    <mergeCell ref="A27:C27"/>
    <mergeCell ref="A25:E25"/>
    <mergeCell ref="G25:H25"/>
    <mergeCell ref="A26:H26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4:E24"/>
    <mergeCell ref="G22:H22"/>
    <mergeCell ref="G23:H23"/>
    <mergeCell ref="G24:H24"/>
    <mergeCell ref="A20:E20"/>
    <mergeCell ref="A21:E21"/>
    <mergeCell ref="A22:E22"/>
    <mergeCell ref="A23:E23"/>
    <mergeCell ref="A16:E16"/>
    <mergeCell ref="A17:E17"/>
    <mergeCell ref="A18:E18"/>
    <mergeCell ref="A19:E19"/>
    <mergeCell ref="A12:Q12"/>
    <mergeCell ref="A11:M11"/>
    <mergeCell ref="N11:O11"/>
    <mergeCell ref="P11:Q11"/>
    <mergeCell ref="A1:Q1"/>
    <mergeCell ref="A5:Q5"/>
    <mergeCell ref="B6:Q6"/>
    <mergeCell ref="B7:Q7"/>
    <mergeCell ref="A2:Q2"/>
    <mergeCell ref="A3:Q3"/>
    <mergeCell ref="A4:Q4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J26:Q26"/>
    <mergeCell ref="J23:N23"/>
    <mergeCell ref="J24:N24"/>
    <mergeCell ref="J25:N25"/>
    <mergeCell ref="J21:N21"/>
    <mergeCell ref="J22:N22"/>
    <mergeCell ref="J17:N17"/>
    <mergeCell ref="J18:N18"/>
    <mergeCell ref="J19:N19"/>
    <mergeCell ref="J20:N20"/>
    <mergeCell ref="H47:N47"/>
    <mergeCell ref="H48:N48"/>
    <mergeCell ref="H49:N49"/>
    <mergeCell ref="K60:Q62"/>
    <mergeCell ref="H50:N50"/>
    <mergeCell ref="H51:N51"/>
    <mergeCell ref="P51:Q51"/>
    <mergeCell ref="J59:Q59"/>
    <mergeCell ref="A61:G61"/>
    <mergeCell ref="K63:Q63"/>
    <mergeCell ref="K64:Q64"/>
    <mergeCell ref="A62:G62"/>
    <mergeCell ref="A63:G6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A1" sqref="A1:Q1"/>
    </sheetView>
  </sheetViews>
  <sheetFormatPr defaultColWidth="11.421875" defaultRowHeight="12.75"/>
  <cols>
    <col min="1" max="6" width="5.7109375" style="0" customWidth="1"/>
    <col min="7" max="8" width="5.421875" style="0" customWidth="1"/>
    <col min="9" max="9" width="1.7109375" style="0" customWidth="1"/>
    <col min="10" max="13" width="5.421875" style="0" customWidth="1"/>
    <col min="14" max="14" width="6.00390625" style="0" customWidth="1"/>
    <col min="15" max="15" width="5.7109375" style="0" customWidth="1"/>
    <col min="16" max="17" width="5.421875" style="0" customWidth="1"/>
    <col min="18" max="20" width="5.7109375" style="0" customWidth="1"/>
    <col min="21" max="16384" width="9.140625" style="0" customWidth="1"/>
  </cols>
  <sheetData>
    <row r="1" spans="1:17" ht="15" customHeigh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25" customHeight="1">
      <c r="A6" s="1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1.25" customHeight="1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1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1.25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11.25" customHeight="1">
      <c r="A10" s="44" t="s">
        <v>95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 customHeight="1">
      <c r="A11" s="25" t="s">
        <v>94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5" t="s">
        <v>12</v>
      </c>
      <c r="O11" s="35"/>
      <c r="P11" s="19" t="s">
        <v>13</v>
      </c>
      <c r="Q11" s="19"/>
    </row>
    <row r="12" spans="1:17" ht="11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0.5" customHeight="1">
      <c r="A13" s="30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0.5" customHeight="1">
      <c r="A14" s="25" t="s">
        <v>35</v>
      </c>
      <c r="B14" s="25"/>
      <c r="C14" s="25"/>
      <c r="D14" s="25"/>
      <c r="E14" s="25"/>
      <c r="F14" s="4" t="s">
        <v>47</v>
      </c>
      <c r="G14" s="16">
        <v>2499</v>
      </c>
      <c r="H14" s="16"/>
      <c r="I14" s="19"/>
      <c r="J14" s="25" t="s">
        <v>51</v>
      </c>
      <c r="K14" s="25"/>
      <c r="L14" s="25"/>
      <c r="M14" s="25"/>
      <c r="N14" s="25"/>
      <c r="O14" s="4" t="s">
        <v>58</v>
      </c>
      <c r="P14" s="16"/>
      <c r="Q14" s="16"/>
    </row>
    <row r="15" spans="1:17" ht="10.5" customHeight="1">
      <c r="A15" s="25" t="s">
        <v>36</v>
      </c>
      <c r="B15" s="25"/>
      <c r="C15" s="25"/>
      <c r="D15" s="25"/>
      <c r="E15" s="25"/>
      <c r="F15" s="4" t="s">
        <v>47</v>
      </c>
      <c r="G15" s="16">
        <v>0</v>
      </c>
      <c r="H15" s="16"/>
      <c r="I15" s="19"/>
      <c r="J15" s="25" t="s">
        <v>52</v>
      </c>
      <c r="K15" s="25"/>
      <c r="L15" s="25"/>
      <c r="M15" s="25"/>
      <c r="N15" s="25"/>
      <c r="O15" s="4"/>
      <c r="P15" s="16"/>
      <c r="Q15" s="16"/>
    </row>
    <row r="16" spans="1:17" ht="10.5" customHeight="1">
      <c r="A16" s="25" t="s">
        <v>37</v>
      </c>
      <c r="B16" s="25"/>
      <c r="C16" s="25"/>
      <c r="D16" s="25"/>
      <c r="E16" s="25"/>
      <c r="F16" s="4" t="s">
        <v>47</v>
      </c>
      <c r="G16" s="16">
        <v>0</v>
      </c>
      <c r="H16" s="16"/>
      <c r="I16" s="19"/>
      <c r="J16" s="25" t="s">
        <v>53</v>
      </c>
      <c r="K16" s="25"/>
      <c r="L16" s="25"/>
      <c r="M16" s="25"/>
      <c r="N16" s="25"/>
      <c r="O16" s="4" t="s">
        <v>60</v>
      </c>
      <c r="P16" s="16">
        <v>0</v>
      </c>
      <c r="Q16" s="16"/>
    </row>
    <row r="17" spans="1:17" ht="10.5" customHeight="1">
      <c r="A17" s="25" t="s">
        <v>38</v>
      </c>
      <c r="B17" s="25"/>
      <c r="C17" s="25"/>
      <c r="D17" s="25"/>
      <c r="E17" s="25"/>
      <c r="F17" s="4" t="s">
        <v>47</v>
      </c>
      <c r="G17" s="16">
        <f>G14-G15-G16</f>
        <v>2499</v>
      </c>
      <c r="H17" s="16"/>
      <c r="I17" s="19"/>
      <c r="J17" s="25"/>
      <c r="K17" s="25"/>
      <c r="L17" s="25"/>
      <c r="M17" s="25"/>
      <c r="N17" s="25"/>
      <c r="O17" s="4"/>
      <c r="P17" s="16"/>
      <c r="Q17" s="16"/>
    </row>
    <row r="18" spans="1:17" ht="10.5" customHeight="1">
      <c r="A18" s="25" t="s">
        <v>39</v>
      </c>
      <c r="B18" s="25"/>
      <c r="C18" s="25"/>
      <c r="D18" s="25"/>
      <c r="E18" s="25"/>
      <c r="F18" s="4"/>
      <c r="G18" s="33">
        <v>0</v>
      </c>
      <c r="H18" s="33"/>
      <c r="I18" s="19"/>
      <c r="J18" s="25"/>
      <c r="K18" s="25"/>
      <c r="L18" s="25"/>
      <c r="M18" s="25"/>
      <c r="N18" s="25"/>
      <c r="O18" s="4"/>
      <c r="P18" s="16"/>
      <c r="Q18" s="16"/>
    </row>
    <row r="19" spans="1:17" ht="10.5" customHeight="1">
      <c r="A19" s="25" t="s">
        <v>40</v>
      </c>
      <c r="B19" s="25"/>
      <c r="C19" s="25"/>
      <c r="D19" s="25"/>
      <c r="E19" s="25"/>
      <c r="F19" s="4" t="s">
        <v>47</v>
      </c>
      <c r="G19" s="16">
        <f>G17*G18</f>
        <v>0</v>
      </c>
      <c r="H19" s="16"/>
      <c r="I19" s="19"/>
      <c r="J19" s="25"/>
      <c r="K19" s="25"/>
      <c r="L19" s="25"/>
      <c r="M19" s="25"/>
      <c r="N19" s="25"/>
      <c r="O19" s="4"/>
      <c r="P19" s="16"/>
      <c r="Q19" s="16"/>
    </row>
    <row r="20" spans="1:17" ht="10.5" customHeight="1">
      <c r="A20" s="25" t="s">
        <v>41</v>
      </c>
      <c r="B20" s="25"/>
      <c r="C20" s="25"/>
      <c r="D20" s="25"/>
      <c r="E20" s="25"/>
      <c r="F20" s="3" t="s">
        <v>69</v>
      </c>
      <c r="G20" s="34">
        <v>0.0792</v>
      </c>
      <c r="H20" s="34"/>
      <c r="I20" s="19"/>
      <c r="J20" s="25"/>
      <c r="K20" s="25"/>
      <c r="L20" s="25"/>
      <c r="M20" s="25"/>
      <c r="N20" s="25"/>
      <c r="O20" s="4"/>
      <c r="P20" s="16"/>
      <c r="Q20" s="16"/>
    </row>
    <row r="21" spans="1:17" ht="10.5" customHeight="1">
      <c r="A21" s="25" t="s">
        <v>42</v>
      </c>
      <c r="B21" s="25"/>
      <c r="C21" s="25"/>
      <c r="D21" s="25"/>
      <c r="E21" s="25"/>
      <c r="F21" s="3" t="s">
        <v>69</v>
      </c>
      <c r="G21" s="34">
        <v>0.03</v>
      </c>
      <c r="H21" s="34"/>
      <c r="I21" s="19"/>
      <c r="J21" s="25" t="s">
        <v>54</v>
      </c>
      <c r="K21" s="25"/>
      <c r="L21" s="25"/>
      <c r="M21" s="25"/>
      <c r="N21" s="25"/>
      <c r="O21" s="4" t="s">
        <v>60</v>
      </c>
      <c r="P21" s="16">
        <v>0</v>
      </c>
      <c r="Q21" s="16"/>
    </row>
    <row r="22" spans="1:17" ht="10.5" customHeight="1">
      <c r="A22" s="25" t="s">
        <v>43</v>
      </c>
      <c r="B22" s="25"/>
      <c r="C22" s="25"/>
      <c r="D22" s="25"/>
      <c r="E22" s="25"/>
      <c r="F22" s="3"/>
      <c r="G22" s="33">
        <v>0</v>
      </c>
      <c r="H22" s="33"/>
      <c r="I22" s="19"/>
      <c r="J22" s="25" t="s">
        <v>55</v>
      </c>
      <c r="K22" s="25"/>
      <c r="L22" s="25"/>
      <c r="M22" s="25"/>
      <c r="N22" s="25"/>
      <c r="O22" s="4" t="s">
        <v>48</v>
      </c>
      <c r="P22" s="16">
        <v>1</v>
      </c>
      <c r="Q22" s="16"/>
    </row>
    <row r="23" spans="1:17" ht="10.5" customHeight="1">
      <c r="A23" s="25" t="s">
        <v>44</v>
      </c>
      <c r="B23" s="25"/>
      <c r="C23" s="25"/>
      <c r="D23" s="25"/>
      <c r="E23" s="25"/>
      <c r="F23" s="4" t="s">
        <v>48</v>
      </c>
      <c r="G23" s="16">
        <v>1250</v>
      </c>
      <c r="H23" s="16"/>
      <c r="I23" s="19"/>
      <c r="J23" s="25"/>
      <c r="K23" s="25"/>
      <c r="L23" s="25"/>
      <c r="M23" s="25"/>
      <c r="N23" s="25"/>
      <c r="O23" s="4"/>
      <c r="P23" s="16"/>
      <c r="Q23" s="16"/>
    </row>
    <row r="24" spans="1:17" ht="10.5" customHeight="1">
      <c r="A24" s="25" t="s">
        <v>45</v>
      </c>
      <c r="B24" s="25"/>
      <c r="C24" s="25"/>
      <c r="D24" s="25"/>
      <c r="E24" s="25"/>
      <c r="F24" s="4" t="s">
        <v>48</v>
      </c>
      <c r="G24" s="16">
        <v>0</v>
      </c>
      <c r="H24" s="16"/>
      <c r="I24" s="19"/>
      <c r="J24" s="25" t="s">
        <v>56</v>
      </c>
      <c r="K24" s="25"/>
      <c r="L24" s="25"/>
      <c r="M24" s="25"/>
      <c r="N24" s="25"/>
      <c r="O24" s="4" t="s">
        <v>61</v>
      </c>
      <c r="P24" s="45">
        <v>0</v>
      </c>
      <c r="Q24" s="45"/>
    </row>
    <row r="25" spans="1:17" ht="10.5" customHeight="1">
      <c r="A25" s="25" t="s">
        <v>46</v>
      </c>
      <c r="B25" s="25"/>
      <c r="C25" s="25"/>
      <c r="D25" s="25"/>
      <c r="E25" s="25"/>
      <c r="F25" s="4" t="s">
        <v>48</v>
      </c>
      <c r="G25" s="16">
        <v>500</v>
      </c>
      <c r="H25" s="16"/>
      <c r="I25" s="19"/>
      <c r="J25" s="25" t="s">
        <v>57</v>
      </c>
      <c r="K25" s="25"/>
      <c r="L25" s="25"/>
      <c r="M25" s="25"/>
      <c r="N25" s="25"/>
      <c r="O25" s="4" t="s">
        <v>61</v>
      </c>
      <c r="P25" s="33">
        <v>0</v>
      </c>
      <c r="Q25" s="33"/>
    </row>
    <row r="26" spans="1:17" ht="10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0.5" customHeight="1">
      <c r="A27" s="31" t="s">
        <v>8</v>
      </c>
      <c r="B27" s="27"/>
      <c r="C27" s="27"/>
      <c r="D27" s="8"/>
      <c r="E27" s="8"/>
      <c r="F27" s="8"/>
      <c r="G27" s="8"/>
      <c r="H27" s="27" t="s">
        <v>15</v>
      </c>
      <c r="I27" s="27"/>
      <c r="J27" s="27"/>
      <c r="K27" s="27"/>
      <c r="L27" s="27"/>
      <c r="M27" s="27"/>
      <c r="N27" s="27"/>
      <c r="O27" s="27"/>
      <c r="P27" s="27" t="s">
        <v>16</v>
      </c>
      <c r="Q27" s="28"/>
    </row>
    <row r="28" spans="1:22" ht="10.5" customHeight="1">
      <c r="A28" s="30" t="s">
        <v>17</v>
      </c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0"/>
      <c r="T28" s="20"/>
      <c r="U28" s="20"/>
      <c r="V28" s="20"/>
    </row>
    <row r="29" spans="1:22" ht="10.5" customHeight="1">
      <c r="A29" s="22" t="s">
        <v>18</v>
      </c>
      <c r="B29" s="22"/>
      <c r="C29" s="22"/>
      <c r="D29" s="9"/>
      <c r="E29" s="9"/>
      <c r="F29" s="9"/>
      <c r="G29" s="9"/>
      <c r="H29" s="22" t="s">
        <v>34</v>
      </c>
      <c r="I29" s="22"/>
      <c r="J29" s="22"/>
      <c r="K29" s="22"/>
      <c r="L29" s="22"/>
      <c r="M29" s="22"/>
      <c r="N29" s="22"/>
      <c r="O29" s="22"/>
      <c r="P29" s="16">
        <f>(G17-G19)/G23</f>
        <v>1.9992</v>
      </c>
      <c r="Q29" s="16"/>
      <c r="S29" s="20"/>
      <c r="T29" s="20"/>
      <c r="U29" s="20"/>
      <c r="V29" s="20"/>
    </row>
    <row r="30" spans="1:22" ht="10.5" customHeight="1">
      <c r="A30" s="22" t="s">
        <v>19</v>
      </c>
      <c r="B30" s="22"/>
      <c r="C30" s="22"/>
      <c r="D30" s="9"/>
      <c r="E30" s="9"/>
      <c r="F30" s="9"/>
      <c r="G30" s="9"/>
      <c r="H30" s="22" t="s">
        <v>62</v>
      </c>
      <c r="I30" s="22"/>
      <c r="J30" s="22"/>
      <c r="K30" s="22"/>
      <c r="L30" s="22"/>
      <c r="M30" s="22"/>
      <c r="N30" s="22"/>
      <c r="O30" s="22"/>
      <c r="P30" s="16">
        <f>((G17+G19)/(2*G25))*G20</f>
        <v>0.19792080000000004</v>
      </c>
      <c r="Q30" s="16"/>
      <c r="S30" s="20"/>
      <c r="T30" s="20"/>
      <c r="U30" s="20"/>
      <c r="V30" s="20"/>
    </row>
    <row r="31" spans="1:22" ht="10.5" customHeight="1">
      <c r="A31" s="22" t="s">
        <v>20</v>
      </c>
      <c r="B31" s="22"/>
      <c r="C31" s="22"/>
      <c r="D31" s="9"/>
      <c r="E31" s="9"/>
      <c r="F31" s="9"/>
      <c r="G31" s="9"/>
      <c r="H31" s="22" t="s">
        <v>63</v>
      </c>
      <c r="I31" s="22"/>
      <c r="J31" s="22"/>
      <c r="K31" s="22"/>
      <c r="L31" s="22"/>
      <c r="M31" s="22"/>
      <c r="N31" s="22"/>
      <c r="O31" s="22"/>
      <c r="P31" s="16">
        <f>((G17+G19)/(2*G25))*G21</f>
        <v>0.07497</v>
      </c>
      <c r="Q31" s="16"/>
      <c r="S31" s="20"/>
      <c r="T31" s="20"/>
      <c r="U31" s="20"/>
      <c r="V31" s="20"/>
    </row>
    <row r="32" spans="1:22" ht="10.5" customHeight="1">
      <c r="A32" s="22" t="s">
        <v>21</v>
      </c>
      <c r="B32" s="22"/>
      <c r="C32" s="22"/>
      <c r="D32" s="9"/>
      <c r="E32" s="9"/>
      <c r="F32" s="9"/>
      <c r="G32" s="9"/>
      <c r="H32" s="22" t="s">
        <v>64</v>
      </c>
      <c r="I32" s="22"/>
      <c r="J32" s="22"/>
      <c r="K32" s="22"/>
      <c r="L32" s="22"/>
      <c r="M32" s="22"/>
      <c r="N32" s="22"/>
      <c r="O32" s="22"/>
      <c r="P32" s="16">
        <f>G22*P29</f>
        <v>0</v>
      </c>
      <c r="Q32" s="16"/>
      <c r="S32" s="20"/>
      <c r="T32" s="20"/>
      <c r="U32" s="20"/>
      <c r="V32" s="20"/>
    </row>
    <row r="33" spans="1:22" ht="10.5" customHeight="1">
      <c r="A33" s="22" t="s">
        <v>22</v>
      </c>
      <c r="B33" s="22"/>
      <c r="C33" s="22"/>
      <c r="D33" s="9"/>
      <c r="E33" s="9"/>
      <c r="F33" s="9"/>
      <c r="G33" s="9"/>
      <c r="H33" s="24"/>
      <c r="I33" s="24"/>
      <c r="J33" s="24"/>
      <c r="K33" s="24"/>
      <c r="L33" s="24"/>
      <c r="M33" s="24"/>
      <c r="N33" s="24"/>
      <c r="O33" s="7"/>
      <c r="P33" s="16"/>
      <c r="Q33" s="16"/>
      <c r="S33" s="20"/>
      <c r="T33" s="20"/>
      <c r="U33" s="20"/>
      <c r="V33" s="20"/>
    </row>
    <row r="34" spans="1:22" ht="10.5" customHeight="1">
      <c r="A34" s="22"/>
      <c r="B34" s="22"/>
      <c r="C34" s="22"/>
      <c r="D34" s="9"/>
      <c r="E34" s="9"/>
      <c r="F34" s="9"/>
      <c r="G34" s="9"/>
      <c r="H34" s="24" t="s">
        <v>70</v>
      </c>
      <c r="I34" s="24"/>
      <c r="J34" s="24"/>
      <c r="K34" s="24"/>
      <c r="L34" s="24"/>
      <c r="M34" s="24"/>
      <c r="N34" s="24"/>
      <c r="O34" s="7"/>
      <c r="P34" s="17">
        <f>P29+P30+P31+P32+P33</f>
        <v>2.2720908</v>
      </c>
      <c r="Q34" s="17"/>
      <c r="S34" s="20"/>
      <c r="T34" s="20"/>
      <c r="U34" s="20"/>
      <c r="V34" s="20"/>
    </row>
    <row r="35" spans="1:22" ht="10.5" customHeight="1">
      <c r="A35" s="26" t="s">
        <v>23</v>
      </c>
      <c r="B35" s="26"/>
      <c r="C35" s="26"/>
      <c r="D35" s="9"/>
      <c r="E35" s="9"/>
      <c r="F35" s="9"/>
      <c r="G35" s="9"/>
      <c r="H35" s="21"/>
      <c r="I35" s="21"/>
      <c r="J35" s="21"/>
      <c r="K35" s="21"/>
      <c r="L35" s="21"/>
      <c r="M35" s="21"/>
      <c r="N35" s="21"/>
      <c r="O35" s="21"/>
      <c r="P35" s="16"/>
      <c r="Q35" s="16"/>
      <c r="S35" s="20"/>
      <c r="T35" s="20"/>
      <c r="U35" s="20"/>
      <c r="V35" s="20"/>
    </row>
    <row r="36" spans="1:22" ht="10.5" customHeight="1">
      <c r="A36" s="22" t="s">
        <v>24</v>
      </c>
      <c r="B36" s="22"/>
      <c r="C36" s="22"/>
      <c r="D36" s="9"/>
      <c r="E36" s="9"/>
      <c r="F36" s="9"/>
      <c r="G36" s="9"/>
      <c r="H36" s="25" t="s">
        <v>65</v>
      </c>
      <c r="I36" s="25"/>
      <c r="J36" s="25"/>
      <c r="K36" s="25"/>
      <c r="L36" s="25"/>
      <c r="M36" s="25"/>
      <c r="N36" s="25"/>
      <c r="O36" s="25"/>
      <c r="P36" s="16">
        <f>P24*P16</f>
        <v>0</v>
      </c>
      <c r="Q36" s="16"/>
      <c r="S36" s="20"/>
      <c r="T36" s="20"/>
      <c r="U36" s="20"/>
      <c r="V36" s="20"/>
    </row>
    <row r="37" spans="1:22" ht="10.5" customHeight="1">
      <c r="A37" s="22" t="s">
        <v>25</v>
      </c>
      <c r="B37" s="22"/>
      <c r="C37" s="22"/>
      <c r="D37" s="9"/>
      <c r="E37" s="9"/>
      <c r="F37" s="9"/>
      <c r="G37" s="9"/>
      <c r="H37" s="25" t="s">
        <v>66</v>
      </c>
      <c r="I37" s="25"/>
      <c r="J37" s="25"/>
      <c r="K37" s="25"/>
      <c r="L37" s="25"/>
      <c r="M37" s="25"/>
      <c r="N37" s="25"/>
      <c r="O37" s="25"/>
      <c r="P37" s="16">
        <f>P25*P21</f>
        <v>0</v>
      </c>
      <c r="Q37" s="16"/>
      <c r="S37" s="20"/>
      <c r="T37" s="20"/>
      <c r="U37" s="20"/>
      <c r="V37" s="20"/>
    </row>
    <row r="38" spans="1:22" ht="10.5" customHeight="1">
      <c r="A38" s="22" t="s">
        <v>26</v>
      </c>
      <c r="B38" s="22"/>
      <c r="C38" s="22"/>
      <c r="D38" s="9"/>
      <c r="E38" s="9"/>
      <c r="F38" s="9"/>
      <c r="G38" s="9"/>
      <c r="H38" s="25" t="s">
        <v>67</v>
      </c>
      <c r="I38" s="25"/>
      <c r="J38" s="25"/>
      <c r="K38" s="25"/>
      <c r="L38" s="25"/>
      <c r="M38" s="25"/>
      <c r="N38" s="25"/>
      <c r="O38" s="25"/>
      <c r="P38" s="16">
        <f>G15/P22</f>
        <v>0</v>
      </c>
      <c r="Q38" s="16"/>
      <c r="S38" s="21"/>
      <c r="T38" s="21"/>
      <c r="U38" s="21"/>
      <c r="V38" s="21"/>
    </row>
    <row r="39" spans="1:17" ht="10.5" customHeight="1">
      <c r="A39" s="22"/>
      <c r="B39" s="22"/>
      <c r="C39" s="22"/>
      <c r="D39" s="7"/>
      <c r="E39" s="7"/>
      <c r="F39" s="7"/>
      <c r="G39" s="7"/>
      <c r="H39" s="17" t="s">
        <v>71</v>
      </c>
      <c r="I39" s="17"/>
      <c r="J39" s="17"/>
      <c r="K39" s="17"/>
      <c r="L39" s="17"/>
      <c r="M39" s="17"/>
      <c r="N39" s="17"/>
      <c r="O39" s="11"/>
      <c r="P39" s="17">
        <f>P36+P37+P38</f>
        <v>0</v>
      </c>
      <c r="Q39" s="17"/>
    </row>
    <row r="40" spans="1:17" ht="10.5" customHeight="1">
      <c r="A40" s="26"/>
      <c r="B40" s="26"/>
      <c r="C40" s="26"/>
      <c r="D40" s="21"/>
      <c r="E40" s="21"/>
      <c r="F40" s="21"/>
      <c r="G40" s="21"/>
      <c r="H40" s="19"/>
      <c r="I40" s="19"/>
      <c r="J40" s="19"/>
      <c r="K40" s="19"/>
      <c r="L40" s="19"/>
      <c r="M40" s="19"/>
      <c r="N40" s="19"/>
      <c r="O40" s="19"/>
      <c r="P40" s="16"/>
      <c r="Q40" s="16"/>
    </row>
    <row r="41" spans="1:17" ht="10.5" customHeight="1">
      <c r="A41" s="22"/>
      <c r="B41" s="22"/>
      <c r="C41" s="22"/>
      <c r="D41" s="23"/>
      <c r="E41" s="23"/>
      <c r="F41" s="5"/>
      <c r="G41" s="5"/>
      <c r="H41" s="19"/>
      <c r="I41" s="19"/>
      <c r="J41" s="19"/>
      <c r="K41" s="19"/>
      <c r="L41" s="19"/>
      <c r="M41" s="19"/>
      <c r="N41" s="19"/>
      <c r="O41" s="19"/>
      <c r="P41" s="16"/>
      <c r="Q41" s="16"/>
    </row>
    <row r="42" spans="1:17" ht="10.5" customHeight="1">
      <c r="A42" s="5"/>
      <c r="B42" s="5"/>
      <c r="C42" s="5"/>
      <c r="D42" s="21"/>
      <c r="E42" s="21"/>
      <c r="F42" s="5"/>
      <c r="G42" s="5"/>
      <c r="H42" s="19"/>
      <c r="I42" s="19"/>
      <c r="J42" s="19"/>
      <c r="K42" s="19"/>
      <c r="L42" s="19"/>
      <c r="M42" s="19"/>
      <c r="N42" s="19"/>
      <c r="O42" s="19"/>
      <c r="P42" s="16"/>
      <c r="Q42" s="16"/>
    </row>
    <row r="43" spans="1:17" ht="10.5" customHeight="1">
      <c r="A43" s="22"/>
      <c r="B43" s="22"/>
      <c r="C43" s="22"/>
      <c r="D43" s="22"/>
      <c r="E43" s="22"/>
      <c r="F43" s="23"/>
      <c r="G43" s="23"/>
      <c r="H43" s="19"/>
      <c r="I43" s="19"/>
      <c r="J43" s="19"/>
      <c r="K43" s="19"/>
      <c r="L43" s="19"/>
      <c r="M43" s="19"/>
      <c r="N43" s="19"/>
      <c r="O43" s="19"/>
      <c r="P43" s="16"/>
      <c r="Q43" s="16"/>
    </row>
    <row r="44" spans="1:17" ht="10.5" customHeight="1">
      <c r="A44" s="22"/>
      <c r="B44" s="22"/>
      <c r="C44" s="22"/>
      <c r="D44" s="22"/>
      <c r="E44" s="22"/>
      <c r="F44" s="5"/>
      <c r="G44" s="5"/>
      <c r="H44" s="19"/>
      <c r="I44" s="19"/>
      <c r="J44" s="19"/>
      <c r="K44" s="19"/>
      <c r="L44" s="19"/>
      <c r="M44" s="19"/>
      <c r="N44" s="19"/>
      <c r="O44" s="19"/>
      <c r="P44" s="16"/>
      <c r="Q44" s="16"/>
    </row>
    <row r="45" spans="1:17" ht="10.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6"/>
      <c r="Q45" s="16"/>
    </row>
    <row r="46" spans="1:17" ht="10.5" customHeight="1">
      <c r="A46" s="2"/>
      <c r="B46" s="2"/>
      <c r="C46" s="2"/>
      <c r="D46" s="2"/>
      <c r="E46" s="2"/>
      <c r="F46" s="2"/>
      <c r="G46" s="2"/>
      <c r="H46" s="18"/>
      <c r="I46" s="18"/>
      <c r="J46" s="18"/>
      <c r="K46" s="18"/>
      <c r="L46" s="18"/>
      <c r="M46" s="18"/>
      <c r="N46" s="18"/>
      <c r="O46" s="10"/>
      <c r="P46" s="17"/>
      <c r="Q46" s="17"/>
    </row>
    <row r="47" spans="1:17" ht="10.5" customHeight="1">
      <c r="A47" s="2"/>
      <c r="B47" s="2"/>
      <c r="C47" s="2"/>
      <c r="D47" s="2"/>
      <c r="E47" s="2"/>
      <c r="F47" s="2"/>
      <c r="G47" s="2"/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17" ht="10.5" customHeigh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2"/>
      <c r="P48" s="2"/>
      <c r="Q48" s="2"/>
    </row>
    <row r="49" spans="1:17" ht="10.5" customHeight="1">
      <c r="A49" s="2"/>
      <c r="B49" s="2"/>
      <c r="C49" s="2"/>
      <c r="D49" s="2"/>
      <c r="E49" s="2"/>
      <c r="F49" s="2"/>
      <c r="G49" s="2"/>
      <c r="H49" s="19"/>
      <c r="I49" s="19"/>
      <c r="J49" s="19"/>
      <c r="K49" s="19"/>
      <c r="L49" s="19"/>
      <c r="M49" s="19"/>
      <c r="N49" s="19"/>
      <c r="O49" s="2"/>
      <c r="P49" s="2"/>
      <c r="Q49" s="2"/>
    </row>
    <row r="50" spans="1:17" ht="10.5" customHeight="1">
      <c r="A50" s="2"/>
      <c r="B50" s="2"/>
      <c r="C50" s="2"/>
      <c r="D50" s="2"/>
      <c r="E50" s="2"/>
      <c r="F50" s="2"/>
      <c r="G50" s="2"/>
      <c r="H50" s="19"/>
      <c r="I50" s="19"/>
      <c r="J50" s="19"/>
      <c r="K50" s="19"/>
      <c r="L50" s="19"/>
      <c r="M50" s="19"/>
      <c r="N50" s="19"/>
      <c r="O50" s="2"/>
      <c r="P50" s="2"/>
      <c r="Q50" s="2"/>
    </row>
    <row r="51" spans="1:18" ht="10.5" customHeight="1">
      <c r="A51" s="2"/>
      <c r="B51" s="2"/>
      <c r="C51" s="2"/>
      <c r="D51" s="2"/>
      <c r="E51" s="2"/>
      <c r="F51" s="2"/>
      <c r="G51" s="2"/>
      <c r="H51" s="18" t="s">
        <v>72</v>
      </c>
      <c r="I51" s="18"/>
      <c r="J51" s="18"/>
      <c r="K51" s="18"/>
      <c r="L51" s="18"/>
      <c r="M51" s="18"/>
      <c r="N51" s="18"/>
      <c r="O51" s="2"/>
      <c r="P51" s="17">
        <f>P34+P39+P46</f>
        <v>2.2720908</v>
      </c>
      <c r="Q51" s="18"/>
      <c r="R51" s="12">
        <f>P51</f>
        <v>2.2720908</v>
      </c>
    </row>
    <row r="52" spans="1:17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ht="11.25" customHeight="1"/>
    <row r="59" spans="10:17" ht="11.25" customHeight="1">
      <c r="J59" s="48" t="s">
        <v>75</v>
      </c>
      <c r="K59" s="48"/>
      <c r="L59" s="48"/>
      <c r="M59" s="48"/>
      <c r="N59" s="48"/>
      <c r="O59" s="48"/>
      <c r="P59" s="48"/>
      <c r="Q59" s="48"/>
    </row>
    <row r="60" spans="11:17" ht="11.25" customHeight="1">
      <c r="K60" s="46"/>
      <c r="L60" s="46"/>
      <c r="M60" s="46"/>
      <c r="N60" s="46"/>
      <c r="O60" s="46"/>
      <c r="P60" s="46"/>
      <c r="Q60" s="46"/>
    </row>
    <row r="61" spans="1:17" ht="11.25" customHeight="1">
      <c r="A61" s="49" t="s">
        <v>76</v>
      </c>
      <c r="B61" s="49"/>
      <c r="C61" s="49"/>
      <c r="D61" s="49"/>
      <c r="E61" s="49"/>
      <c r="F61" s="49"/>
      <c r="G61" s="49"/>
      <c r="K61" s="46"/>
      <c r="L61" s="46"/>
      <c r="M61" s="46"/>
      <c r="N61" s="46"/>
      <c r="O61" s="46"/>
      <c r="P61" s="46"/>
      <c r="Q61" s="46"/>
    </row>
    <row r="62" spans="1:17" ht="11.25" customHeight="1">
      <c r="A62" s="49" t="s">
        <v>77</v>
      </c>
      <c r="B62" s="49"/>
      <c r="C62" s="49"/>
      <c r="D62" s="49"/>
      <c r="E62" s="49"/>
      <c r="F62" s="49"/>
      <c r="G62" s="49"/>
      <c r="K62" s="47"/>
      <c r="L62" s="47"/>
      <c r="M62" s="47"/>
      <c r="N62" s="47"/>
      <c r="O62" s="47"/>
      <c r="P62" s="47"/>
      <c r="Q62" s="47"/>
    </row>
    <row r="63" spans="1:17" ht="11.25" customHeight="1">
      <c r="A63" s="49" t="s">
        <v>78</v>
      </c>
      <c r="B63" s="49"/>
      <c r="C63" s="49"/>
      <c r="D63" s="49"/>
      <c r="E63" s="49"/>
      <c r="F63" s="49"/>
      <c r="G63" s="49"/>
      <c r="K63" s="50" t="s">
        <v>73</v>
      </c>
      <c r="L63" s="50"/>
      <c r="M63" s="50"/>
      <c r="N63" s="50"/>
      <c r="O63" s="50"/>
      <c r="P63" s="50"/>
      <c r="Q63" s="50"/>
    </row>
    <row r="64" spans="11:17" ht="11.25" customHeight="1">
      <c r="K64" s="51" t="s">
        <v>74</v>
      </c>
      <c r="L64" s="51"/>
      <c r="M64" s="51"/>
      <c r="N64" s="51"/>
      <c r="O64" s="51"/>
      <c r="P64" s="51"/>
      <c r="Q64" s="51"/>
    </row>
    <row r="65" ht="11.25" customHeight="1"/>
    <row r="66" ht="11.25" customHeight="1"/>
    <row r="67" ht="11.25" customHeight="1"/>
  </sheetData>
  <mergeCells count="154">
    <mergeCell ref="A61:G61"/>
    <mergeCell ref="K63:Q63"/>
    <mergeCell ref="K64:Q64"/>
    <mergeCell ref="A62:G62"/>
    <mergeCell ref="A63:G63"/>
    <mergeCell ref="H47:N47"/>
    <mergeCell ref="H48:N48"/>
    <mergeCell ref="H49:N49"/>
    <mergeCell ref="K60:Q62"/>
    <mergeCell ref="H50:N50"/>
    <mergeCell ref="H51:N51"/>
    <mergeCell ref="P51:Q51"/>
    <mergeCell ref="J59:Q59"/>
    <mergeCell ref="J21:N21"/>
    <mergeCell ref="J22:N22"/>
    <mergeCell ref="J17:N17"/>
    <mergeCell ref="J18:N18"/>
    <mergeCell ref="J19:N19"/>
    <mergeCell ref="J20:N20"/>
    <mergeCell ref="P23:Q23"/>
    <mergeCell ref="P24:Q24"/>
    <mergeCell ref="P25:Q25"/>
    <mergeCell ref="J26:Q26"/>
    <mergeCell ref="J23:N23"/>
    <mergeCell ref="J24:N24"/>
    <mergeCell ref="J25:N25"/>
    <mergeCell ref="P19:Q19"/>
    <mergeCell ref="P20:Q20"/>
    <mergeCell ref="P21:Q21"/>
    <mergeCell ref="P22:Q22"/>
    <mergeCell ref="P15:Q15"/>
    <mergeCell ref="P16:Q16"/>
    <mergeCell ref="P17:Q17"/>
    <mergeCell ref="P18:Q18"/>
    <mergeCell ref="A8:Q8"/>
    <mergeCell ref="A9:Q9"/>
    <mergeCell ref="A10:Q10"/>
    <mergeCell ref="G14:H14"/>
    <mergeCell ref="P14:Q14"/>
    <mergeCell ref="J14:N14"/>
    <mergeCell ref="I14:I26"/>
    <mergeCell ref="A13:Q13"/>
    <mergeCell ref="A14:E14"/>
    <mergeCell ref="A15:E15"/>
    <mergeCell ref="A1:Q1"/>
    <mergeCell ref="A5:Q5"/>
    <mergeCell ref="B6:Q6"/>
    <mergeCell ref="B7:Q7"/>
    <mergeCell ref="A2:Q2"/>
    <mergeCell ref="A3:Q3"/>
    <mergeCell ref="A4:Q4"/>
    <mergeCell ref="A12:Q12"/>
    <mergeCell ref="A11:M11"/>
    <mergeCell ref="N11:O11"/>
    <mergeCell ref="P11:Q11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G22:H22"/>
    <mergeCell ref="G23:H23"/>
    <mergeCell ref="G24:H24"/>
    <mergeCell ref="G15:H15"/>
    <mergeCell ref="G16:H16"/>
    <mergeCell ref="G17:H17"/>
    <mergeCell ref="H27:O27"/>
    <mergeCell ref="G18:H18"/>
    <mergeCell ref="G19:H19"/>
    <mergeCell ref="G20:H20"/>
    <mergeCell ref="G21:H21"/>
    <mergeCell ref="J15:N15"/>
    <mergeCell ref="J16:N16"/>
    <mergeCell ref="A27:C27"/>
    <mergeCell ref="A25:E25"/>
    <mergeCell ref="G25:H25"/>
    <mergeCell ref="A26:H26"/>
    <mergeCell ref="A28:C28"/>
    <mergeCell ref="A29:C29"/>
    <mergeCell ref="A30:C30"/>
    <mergeCell ref="D28:G28"/>
    <mergeCell ref="P35:Q35"/>
    <mergeCell ref="P36:Q36"/>
    <mergeCell ref="P27:Q27"/>
    <mergeCell ref="H28:O28"/>
    <mergeCell ref="H29:O29"/>
    <mergeCell ref="H30:O30"/>
    <mergeCell ref="P28:Q28"/>
    <mergeCell ref="P29:Q29"/>
    <mergeCell ref="P30:Q30"/>
    <mergeCell ref="H35:O35"/>
    <mergeCell ref="A40:C40"/>
    <mergeCell ref="A41:C41"/>
    <mergeCell ref="A35:C35"/>
    <mergeCell ref="A36:C36"/>
    <mergeCell ref="A37:C37"/>
    <mergeCell ref="A38:C38"/>
    <mergeCell ref="P37:Q37"/>
    <mergeCell ref="P38:Q38"/>
    <mergeCell ref="A39:C39"/>
    <mergeCell ref="H36:O36"/>
    <mergeCell ref="H37:O37"/>
    <mergeCell ref="P39:Q39"/>
    <mergeCell ref="H39:N39"/>
    <mergeCell ref="H38:O38"/>
    <mergeCell ref="A31:C31"/>
    <mergeCell ref="H31:O31"/>
    <mergeCell ref="H33:N33"/>
    <mergeCell ref="H34:N34"/>
    <mergeCell ref="H32:O32"/>
    <mergeCell ref="A32:C32"/>
    <mergeCell ref="A33:C33"/>
    <mergeCell ref="A34:C34"/>
    <mergeCell ref="D40:G40"/>
    <mergeCell ref="D41:E41"/>
    <mergeCell ref="D42:E42"/>
    <mergeCell ref="H40:O40"/>
    <mergeCell ref="H41:O41"/>
    <mergeCell ref="A45:C45"/>
    <mergeCell ref="D45:G45"/>
    <mergeCell ref="A43:E43"/>
    <mergeCell ref="F43:G43"/>
    <mergeCell ref="A44:E44"/>
    <mergeCell ref="S35:V35"/>
    <mergeCell ref="S28:V28"/>
    <mergeCell ref="S29:V29"/>
    <mergeCell ref="S30:V30"/>
    <mergeCell ref="S31:V31"/>
    <mergeCell ref="P31:Q31"/>
    <mergeCell ref="S36:V36"/>
    <mergeCell ref="S37:V37"/>
    <mergeCell ref="S38:V38"/>
    <mergeCell ref="P32:Q32"/>
    <mergeCell ref="S32:V32"/>
    <mergeCell ref="S33:V33"/>
    <mergeCell ref="S34:V34"/>
    <mergeCell ref="P33:Q33"/>
    <mergeCell ref="P34:Q34"/>
    <mergeCell ref="H46:N46"/>
    <mergeCell ref="H42:O42"/>
    <mergeCell ref="H43:O43"/>
    <mergeCell ref="H44:O44"/>
    <mergeCell ref="H45:O45"/>
    <mergeCell ref="P44:Q44"/>
    <mergeCell ref="P45:Q45"/>
    <mergeCell ref="P46:Q46"/>
    <mergeCell ref="P40:Q40"/>
    <mergeCell ref="P41:Q41"/>
    <mergeCell ref="P42:Q42"/>
    <mergeCell ref="P43:Q43"/>
  </mergeCells>
  <printOptions horizontalCentered="1"/>
  <pageMargins left="0.7874015748031497" right="0.5905511811023623" top="0.5905511811023623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ARTURO</cp:lastModifiedBy>
  <cp:lastPrinted>2002-11-22T14:14:02Z</cp:lastPrinted>
  <dcterms:created xsi:type="dcterms:W3CDTF">1996-11-27T10:00:04Z</dcterms:created>
  <dcterms:modified xsi:type="dcterms:W3CDTF">2007-01-22T19:52:56Z</dcterms:modified>
  <cp:category/>
  <cp:version/>
  <cp:contentType/>
  <cp:contentStatus/>
</cp:coreProperties>
</file>